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AlgorithmName="SHA-512" workbookHashValue="P4UWRFzieadmJYLDYaTA/m9LsvQu/SUdAKlK7Ap/4WR3aWYMBcK7Hb86aZ+VZtm2+burW4zcyTisKdfgcvIL7w==" workbookSaltValue="tlpIiKKAhHxbvuZKNcv7lg==" workbookSpinCount="100000" lockStructure="1"/>
  <bookViews>
    <workbookView xWindow="-108" yWindow="-108" windowWidth="19416" windowHeight="10416" tabRatio="500"/>
  </bookViews>
  <sheets>
    <sheet name="Pasqua2025" sheetId="1" r:id="rId1"/>
    <sheet name="Foglio2" sheetId="2" r:id="rId2"/>
    <sheet name="foglio1" sheetId="3" r:id="rId3"/>
  </sheets>
  <definedNames>
    <definedName name="_xlnm.Print_Area" localSheetId="2">foglio1!#REF!</definedName>
    <definedName name="_xlnm.Print_Area" localSheetId="1">Foglio2!#REF!</definedName>
    <definedName name="_xlnm.Print_Area" localSheetId="0">Pasqua2025!$A$1:$H$98</definedName>
    <definedName name="_xlnm.Print_Titles" localSheetId="0">Pasqua2025!$10:$10</definedName>
    <definedName name="Z_C24A96D8_ACC0_4120_A0BF_809CF878EA43__wvu_Cols" localSheetId="0">Pasqua2025!$F:$F</definedName>
    <definedName name="Z_C24A96D8_ACC0_4120_A0BF_809CF878EA43__wvu_PrintArea" localSheetId="0">Pasqua2025!$A$1:$H$98</definedName>
  </definedNames>
  <calcPr calcId="145621"/>
</workbook>
</file>

<file path=xl/calcChain.xml><?xml version="1.0" encoding="utf-8"?>
<calcChain xmlns="http://schemas.openxmlformats.org/spreadsheetml/2006/main">
  <c r="D91" i="1" l="1"/>
  <c r="F91" i="1" s="1"/>
  <c r="D90" i="1"/>
  <c r="F90" i="1"/>
  <c r="D89" i="1"/>
  <c r="H89" i="1"/>
  <c r="D88" i="1"/>
  <c r="F88" i="1"/>
  <c r="D87" i="1"/>
  <c r="F87" i="1"/>
  <c r="D95" i="1"/>
  <c r="H95" i="1"/>
  <c r="D83" i="1"/>
  <c r="H83" i="1" s="1"/>
  <c r="D77" i="1"/>
  <c r="F77" i="1" s="1"/>
  <c r="D76" i="1"/>
  <c r="F76" i="1" s="1"/>
  <c r="D74" i="1"/>
  <c r="F74" i="1" s="1"/>
  <c r="D73" i="1"/>
  <c r="F73" i="1" s="1"/>
  <c r="D80" i="1"/>
  <c r="F80" i="1" s="1"/>
  <c r="D79" i="1"/>
  <c r="F79" i="1" s="1"/>
  <c r="D71" i="1"/>
  <c r="F71" i="1" s="1"/>
  <c r="D70" i="1"/>
  <c r="F70" i="1" s="1"/>
  <c r="D56" i="1"/>
  <c r="G56" i="1" s="1"/>
  <c r="D55" i="1"/>
  <c r="G55" i="1" s="1"/>
  <c r="D54" i="1"/>
  <c r="G54" i="1" s="1"/>
  <c r="D45" i="1"/>
  <c r="H45" i="1" s="1"/>
  <c r="H39" i="1"/>
  <c r="H29" i="1"/>
  <c r="H26" i="1"/>
  <c r="H25" i="1"/>
  <c r="F27" i="1"/>
  <c r="D22" i="1"/>
  <c r="F22" i="1"/>
  <c r="H38" i="1"/>
  <c r="D97" i="1"/>
  <c r="F97" i="1" s="1"/>
  <c r="D96" i="1"/>
  <c r="F96" i="1" s="1"/>
  <c r="D94" i="1"/>
  <c r="F94" i="1" s="1"/>
  <c r="D85" i="1"/>
  <c r="F85" i="1" s="1"/>
  <c r="D84" i="1"/>
  <c r="F84" i="1" s="1"/>
  <c r="D82" i="1"/>
  <c r="F82" i="1" s="1"/>
  <c r="D64" i="1"/>
  <c r="G64" i="1" s="1"/>
  <c r="D59" i="1"/>
  <c r="G59" i="1" s="1"/>
  <c r="D14" i="1"/>
  <c r="G14" i="1" s="1"/>
  <c r="D12" i="1"/>
  <c r="F12" i="1" s="1"/>
  <c r="D93" i="1"/>
  <c r="F93" i="1" s="1"/>
  <c r="D23" i="1"/>
  <c r="F23" i="1" s="1"/>
  <c r="D21" i="1"/>
  <c r="F21" i="1" s="1"/>
  <c r="F20" i="1"/>
  <c r="D15" i="1"/>
  <c r="G15" i="1"/>
  <c r="D63" i="1"/>
  <c r="G63" i="1"/>
  <c r="F30" i="1"/>
  <c r="D46" i="1"/>
  <c r="F46" i="1" s="1"/>
  <c r="D65" i="1"/>
  <c r="G65" i="1" s="1"/>
  <c r="D66" i="1"/>
  <c r="G66" i="1" s="1"/>
  <c r="D44" i="1"/>
  <c r="F44" i="1" s="1"/>
  <c r="D43" i="1"/>
  <c r="F43" i="1" s="1"/>
  <c r="D42" i="1"/>
  <c r="F42" i="1" s="1"/>
  <c r="G40" i="1"/>
  <c r="D37" i="1"/>
  <c r="G37" i="1"/>
  <c r="D11" i="1"/>
  <c r="F11" i="1"/>
  <c r="F17" i="1"/>
  <c r="D18" i="1"/>
  <c r="F18" i="1" s="1"/>
  <c r="D51" i="1"/>
  <c r="G51" i="1" s="1"/>
  <c r="D52" i="1"/>
  <c r="G52" i="1" s="1"/>
  <c r="D48" i="1"/>
  <c r="F48" i="1" s="1"/>
  <c r="D49" i="1"/>
  <c r="F49" i="1" s="1"/>
  <c r="D58" i="1"/>
  <c r="G58" i="1" s="1"/>
  <c r="D60" i="1"/>
  <c r="G60" i="1" s="1"/>
  <c r="D61" i="1"/>
  <c r="G61" i="1" s="1"/>
  <c r="G32" i="1"/>
  <c r="G33" i="1"/>
  <c r="G34" i="1"/>
  <c r="G35" i="1"/>
  <c r="G36" i="1"/>
  <c r="D68" i="1"/>
  <c r="F68" i="1"/>
  <c r="F98" i="1" l="1"/>
  <c r="H4" i="1" s="1"/>
</calcChain>
</file>

<file path=xl/sharedStrings.xml><?xml version="1.0" encoding="utf-8"?>
<sst xmlns="http://schemas.openxmlformats.org/spreadsheetml/2006/main" count="174" uniqueCount="173">
  <si>
    <t>Codice Socio</t>
  </si>
  <si>
    <t>Indirizzo Mail Obbligatorio</t>
  </si>
  <si>
    <r>
      <rPr>
        <b/>
        <sz val="14"/>
        <rFont val="Arial"/>
        <family val="2"/>
      </rPr>
      <t xml:space="preserve">Totale Ordine </t>
    </r>
    <r>
      <rPr>
        <b/>
        <sz val="14"/>
        <color indexed="10"/>
        <rFont val="Arial"/>
        <family val="2"/>
      </rPr>
      <t>provvisorio</t>
    </r>
    <r>
      <rPr>
        <b/>
        <sz val="14"/>
        <rFont val="Arial"/>
        <family val="2"/>
      </rPr>
      <t xml:space="preserve"> €</t>
    </r>
  </si>
  <si>
    <t xml:space="preserve">Luogo di consegna:   </t>
  </si>
  <si>
    <t>VICENZA</t>
  </si>
  <si>
    <t>Crociare con una X dove si desidera il ritiro dei prodotti:</t>
  </si>
  <si>
    <t>Codice Prodotto</t>
  </si>
  <si>
    <t>Costo unitario e/oKg.</t>
  </si>
  <si>
    <t xml:space="preserve">Totale per confezione e/o/Kg </t>
  </si>
  <si>
    <t>Numero pezzi</t>
  </si>
  <si>
    <t xml:space="preserve">Totale </t>
  </si>
  <si>
    <t>A01</t>
  </si>
  <si>
    <r>
      <rPr>
        <b/>
        <sz val="14"/>
        <rFont val="Arial"/>
        <family val="2"/>
      </rPr>
      <t>Riseria Carnevale :</t>
    </r>
    <r>
      <rPr>
        <sz val="12"/>
        <rFont val="Arial"/>
        <family val="2"/>
      </rPr>
      <t>Sacchetto da Kg.2,5 Carnaroli</t>
    </r>
  </si>
  <si>
    <t>A02</t>
  </si>
  <si>
    <t>Puglia - Olio "Macchia del Barone"</t>
  </si>
  <si>
    <t xml:space="preserve">Lattina olio extraverigne da 5 litri </t>
  </si>
  <si>
    <t>Cartone 6 bottiglie olio di oliva extra vergine da 1 litro</t>
  </si>
  <si>
    <t>Sicilia - Olio Extravergine Biologico Baglio Ingardia Paceco(TP)</t>
  </si>
  <si>
    <t>Sicilia - Pasticceria Fiasconaro</t>
  </si>
  <si>
    <t>A19</t>
  </si>
  <si>
    <t>A20</t>
  </si>
  <si>
    <t>A21</t>
  </si>
  <si>
    <t>A22</t>
  </si>
  <si>
    <t>Macelleria PETRUCCI Arquata del Tronto</t>
  </si>
  <si>
    <t>A24</t>
  </si>
  <si>
    <t>A25</t>
  </si>
  <si>
    <t>A26</t>
  </si>
  <si>
    <t>A27</t>
  </si>
  <si>
    <t>A28</t>
  </si>
  <si>
    <t>A29</t>
  </si>
  <si>
    <t>Tot.Generale del Modello RIPORTATO IN ALTO AUTOMATICAMENTE</t>
  </si>
  <si>
    <t>A30</t>
  </si>
  <si>
    <t>A43</t>
  </si>
  <si>
    <t>A44</t>
  </si>
  <si>
    <t>A45</t>
  </si>
  <si>
    <t>A46</t>
  </si>
  <si>
    <t>A49</t>
  </si>
  <si>
    <t>A50</t>
  </si>
  <si>
    <t>A51</t>
  </si>
  <si>
    <t>A47</t>
  </si>
  <si>
    <t>A48</t>
  </si>
  <si>
    <t>Marmellata di Albicocche della Val Venosta</t>
  </si>
  <si>
    <t>Venosta 1760 : Marmellate dall'Alto Adige da 350 gr.</t>
  </si>
  <si>
    <t>Cell.</t>
  </si>
  <si>
    <t>COGNOME NOME</t>
  </si>
  <si>
    <t>A23</t>
  </si>
  <si>
    <t>Patè di Ricciola  210 gr. Netto</t>
  </si>
  <si>
    <t>Bosco del Fracasso Fattoria Biologica</t>
  </si>
  <si>
    <t>Sacchetto da 1 Kg Vialone Nano</t>
  </si>
  <si>
    <t xml:space="preserve">Pecorino Semi stagionato 14 mesi in grotta :trancio da 500gr. </t>
  </si>
  <si>
    <t>Confettura Extra di Arance vasetto 230 gr</t>
  </si>
  <si>
    <t>Conti di Prampero (Colli Orientali Friuli)</t>
  </si>
  <si>
    <r>
      <t xml:space="preserve">Descrizione Prodotto -                            </t>
    </r>
    <r>
      <rPr>
        <b/>
        <sz val="18"/>
        <color indexed="10"/>
        <rFont val="Times New Roman"/>
        <family val="1"/>
      </rPr>
      <t>Attenzione</t>
    </r>
    <r>
      <rPr>
        <b/>
        <sz val="18"/>
        <rFont val="Times New Roman"/>
        <family val="1"/>
      </rPr>
      <t xml:space="preserve"> :</t>
    </r>
    <r>
      <rPr>
        <b/>
        <sz val="18"/>
        <color indexed="10"/>
        <rFont val="Times New Roman"/>
        <family val="1"/>
      </rPr>
      <t xml:space="preserve"> in rosso le nuove proposte</t>
    </r>
  </si>
  <si>
    <t>A03</t>
  </si>
  <si>
    <t>A04</t>
  </si>
  <si>
    <t>A05</t>
  </si>
  <si>
    <t>A06</t>
  </si>
  <si>
    <t>A07</t>
  </si>
  <si>
    <t>A08</t>
  </si>
  <si>
    <t>A09</t>
  </si>
  <si>
    <t>A11</t>
  </si>
  <si>
    <t>A12</t>
  </si>
  <si>
    <t>A13</t>
  </si>
  <si>
    <t>A14</t>
  </si>
  <si>
    <t>A15</t>
  </si>
  <si>
    <t>A16</t>
  </si>
  <si>
    <t>A17</t>
  </si>
  <si>
    <t>A18</t>
  </si>
  <si>
    <t>Sacchetto da 1 Kg Carnaroli</t>
  </si>
  <si>
    <t>SISILI' conf. 6 bott. Blend speciale</t>
  </si>
  <si>
    <t xml:space="preserve">NATURALMENTE MOSSO conf. 6 bott. </t>
  </si>
  <si>
    <t>MASO GRUBER OF - Ultimo (comune Malles)</t>
  </si>
  <si>
    <t>Salsiccette Secche di Maiale:n.10  sottovuoto  300/400 gr. 16,9€  Kg.</t>
  </si>
  <si>
    <t>Colomba Classica :Mandorle e canditi d'arancia 1 kg</t>
  </si>
  <si>
    <t>Colomba Mediterranea : mandorle canditi vari 1 kg.</t>
  </si>
  <si>
    <t>BIRRIFICIO OFELIA di Sovizzo (VI)</t>
  </si>
  <si>
    <t>Cantina Pierfrancesco ADAMI</t>
  </si>
  <si>
    <t>Cuveè CRODE</t>
  </si>
  <si>
    <t>Riva Costa FERMO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</si>
  <si>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</si>
  <si>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</si>
  <si>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</si>
  <si>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</si>
  <si>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</si>
  <si>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</si>
  <si>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</si>
  <si>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</si>
  <si>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</si>
  <si>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 xml:space="preserve">Bottarga di Muggine a tranci di 70/90 gr. Circa </t>
  </si>
  <si>
    <t>Pesto di Tonno con Capperi e peperoncino Gr.210</t>
  </si>
  <si>
    <t>CAMPISI Conserve: Sapori del Mare e della Terra siciliana</t>
  </si>
  <si>
    <t>A52</t>
  </si>
  <si>
    <t>Buzzonaglia di Tonno Rosso 220gr.</t>
  </si>
  <si>
    <r>
      <t xml:space="preserve">                               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>Sacchetto da Kg.1 Carnaroli</t>
    </r>
  </si>
  <si>
    <t xml:space="preserve">Riseria Rebustini Minerbe (Vr): </t>
  </si>
  <si>
    <t>A10</t>
  </si>
  <si>
    <t>Trancio SPECK di peso tra 1 e1,3kg -al Kg. 17,50€</t>
  </si>
  <si>
    <t>Marmellata Fragole</t>
  </si>
  <si>
    <t>Marmellata di Fragole &amp; Lampone</t>
  </si>
  <si>
    <t>Marmellata di Mirtillo Rosso &amp; Pere Pala</t>
  </si>
  <si>
    <t>Cofettura Extra Lamponi 230 gr.</t>
  </si>
  <si>
    <t>N. 3  Bottiglie Ribolla Spumantizzata</t>
  </si>
  <si>
    <t>Cantina Venuti Savorgnano (Povoletto UD)</t>
  </si>
  <si>
    <t>A53</t>
  </si>
  <si>
    <t>A54</t>
  </si>
  <si>
    <t>A31</t>
  </si>
  <si>
    <t>A32</t>
  </si>
  <si>
    <t>A33</t>
  </si>
  <si>
    <r>
      <t xml:space="preserve">                                          </t>
    </r>
    <r>
      <rPr>
        <b/>
        <sz val="20"/>
        <color indexed="10"/>
        <rFont val="Times New Roman"/>
        <family val="1"/>
      </rPr>
      <t xml:space="preserve">    </t>
    </r>
    <r>
      <rPr>
        <b/>
        <sz val="26"/>
        <color indexed="10"/>
        <rFont val="Times New Roman"/>
        <family val="1"/>
      </rPr>
      <t xml:space="preserve">              PASQUA 2025</t>
    </r>
    <r>
      <rPr>
        <b/>
        <sz val="16"/>
        <color indexed="10"/>
        <rFont val="Times New Roman"/>
        <family val="1"/>
      </rPr>
      <t xml:space="preserve">                     </t>
    </r>
    <r>
      <rPr>
        <b/>
        <sz val="14"/>
        <color indexed="10"/>
        <rFont val="Times New Roman"/>
        <family val="1"/>
      </rPr>
      <t xml:space="preserve"> ORDINE MINIMO 30€</t>
    </r>
  </si>
  <si>
    <r>
      <rPr>
        <b/>
        <u/>
        <sz val="14"/>
        <color indexed="10"/>
        <rFont val="Times New Roman"/>
        <family val="1"/>
      </rPr>
      <t>IMPORTANTE PRIMA DELLA COMPILAZIONE:</t>
    </r>
    <r>
      <rPr>
        <b/>
        <sz val="14"/>
        <rFont val="Times New Roman"/>
        <family val="1"/>
      </rPr>
      <t xml:space="preserve">1. Collegarsi al sito </t>
    </r>
    <r>
      <rPr>
        <b/>
        <u/>
        <sz val="14"/>
        <color indexed="56"/>
        <rFont val="Times New Roman"/>
        <family val="1"/>
      </rPr>
      <t xml:space="preserve">www.assrai.it </t>
    </r>
    <r>
      <rPr>
        <b/>
        <sz val="14"/>
        <rFont val="Times New Roman"/>
        <family val="1"/>
      </rPr>
      <t xml:space="preserve">2. Cliccare dalla home page “Pasqua Offerte2025” 4. Effettuare </t>
    </r>
    <r>
      <rPr>
        <b/>
        <sz val="14"/>
        <color indexed="10"/>
        <rFont val="Times New Roman"/>
        <family val="1"/>
      </rPr>
      <t xml:space="preserve">l’iscrizione all’iniziativa sul sito ARAI </t>
    </r>
    <r>
      <rPr>
        <b/>
        <sz val="14"/>
        <rFont val="Times New Roman"/>
        <family val="1"/>
      </rPr>
      <t>( per avere la sicurezza che l’ordine venga confermato) Compilazione in modo elettronico del Modello/ordine (</t>
    </r>
    <r>
      <rPr>
        <b/>
        <u/>
        <sz val="14"/>
        <color indexed="30"/>
        <rFont val="Times New Roman"/>
        <family val="1"/>
      </rPr>
      <t>Offerte Pasqua 2025)</t>
    </r>
    <r>
      <rPr>
        <b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: Compila le celle gialle in testa con l'inserimento dei tuoi dati e poi inserisci nelle celle colorate in giallo il N° pezzi , automaticamente avrai il totale, salva il file c/o il tuo Pc cambiando il nome, invia lo stesso file a </t>
    </r>
    <r>
      <rPr>
        <b/>
        <u/>
        <sz val="14"/>
        <color indexed="30"/>
        <rFont val="Times New Roman"/>
        <family val="1"/>
      </rPr>
      <t>Pasqua2025offerte@gmail.com</t>
    </r>
    <r>
      <rPr>
        <b/>
        <u/>
        <sz val="14"/>
        <color indexed="31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 xml:space="preserve">  - Non vengono accettati fogli in formato Pdf o diversi da excel e restituiti al mittente per il reinvio in formato excel  - Grazie - </t>
    </r>
    <r>
      <rPr>
        <b/>
        <sz val="14"/>
        <rFont val="Times New Roman"/>
        <family val="1"/>
      </rPr>
      <t xml:space="preserve">Per la compilazione manuale dell'ordine: </t>
    </r>
    <r>
      <rPr>
        <sz val="14"/>
        <rFont val="Times New Roman"/>
        <family val="1"/>
      </rPr>
      <t xml:space="preserve">Compila a mano le celle in giallo e spedisci il Modello ad ARAI. </t>
    </r>
  </si>
  <si>
    <t>Olio EVO "Selezione" limited edition for Arai</t>
  </si>
  <si>
    <t>GRILLO conf, da 6 Bott.</t>
  </si>
  <si>
    <t xml:space="preserve">Lattina olio extraverigne da 3 litri </t>
  </si>
  <si>
    <t>Confezione Regalo n. 2 Bottigliette di Olio con il Tartufo e Limone</t>
  </si>
  <si>
    <r>
      <t xml:space="preserve">Umbria - Olio "Ercolanetti" </t>
    </r>
    <r>
      <rPr>
        <b/>
        <sz val="14"/>
        <color indexed="10"/>
        <rFont val="Arial"/>
        <family val="2"/>
      </rPr>
      <t>Nuova proposta</t>
    </r>
  </si>
  <si>
    <t>Confezione 2 Salsicce sottovuoto a coltello circa 300 gr.</t>
  </si>
  <si>
    <t>Salsiccette Secche Cinghiale:10 salsiccette sottovuoto  400/500 gr. 18,50€ kg.</t>
  </si>
  <si>
    <r>
      <t xml:space="preserve">Culatta di Prosciutto </t>
    </r>
    <r>
      <rPr>
        <b/>
        <sz val="10"/>
        <rFont val="Arial"/>
        <family val="2"/>
      </rPr>
      <t>Pregiata</t>
    </r>
    <r>
      <rPr>
        <sz val="10"/>
        <rFont val="Arial"/>
        <family val="2"/>
      </rPr>
      <t>: Trancio da 1,5kg.</t>
    </r>
  </si>
  <si>
    <t>Trancio di Guanciale 600/700 gr. 16,30 al kg.</t>
  </si>
  <si>
    <r>
      <t xml:space="preserve">Ossato Grana Padano Lattegra </t>
    </r>
    <r>
      <rPr>
        <b/>
        <sz val="12"/>
        <rFont val="Arial"/>
        <family val="2"/>
      </rPr>
      <t xml:space="preserve">1kg </t>
    </r>
    <r>
      <rPr>
        <b/>
        <sz val="14"/>
        <rFont val="Arial"/>
        <family val="2"/>
      </rPr>
      <t xml:space="preserve"> Giugno 2022</t>
    </r>
  </si>
  <si>
    <t>Ossato Grana Padano Gratta e Mangia 15/18 mesi</t>
  </si>
  <si>
    <t>Ossato Asiago Mezzano di Malga 700/800 gr.</t>
  </si>
  <si>
    <t>Ossato Asiago di Montagna 700/800 gr.</t>
  </si>
  <si>
    <t>Crema di Pesce Spada 220 gr.</t>
  </si>
  <si>
    <t>Uovo Cioccolato Fondente Confezione Fazzoletto 250 gr.</t>
  </si>
  <si>
    <t>Uovo Cioccolato Fondente Confezione Fazzoletto 500 gr.</t>
  </si>
  <si>
    <t>IL FORNAIO DI MIGLIANA Biscottificio Nuova proposta</t>
  </si>
  <si>
    <t>Cantucci Cioccolato Dark e Arancia  500 gr.</t>
  </si>
  <si>
    <t>Cantucci Brutti Boni e Mandorle   500 gr.</t>
  </si>
  <si>
    <t>Cantucci Fichi e Albicocche   500 gr.</t>
  </si>
  <si>
    <t>Confettura Extra Frutti di Bosco 230 gr.</t>
  </si>
  <si>
    <t>Confettura Extra di Fragole 230 gr.</t>
  </si>
  <si>
    <t>Az. Agricola Marsura Natale Guia Valdobbiadene</t>
  </si>
  <si>
    <t>Millesimato De Vina Conf. 6 bott.</t>
  </si>
  <si>
    <t>MIX Le Casotte: 3Extra Dry Le Casotte + 3 Brut Le Casotte</t>
  </si>
  <si>
    <t>Azienda Vigna Roda (Colli Euganei) Vò (Pd)</t>
  </si>
  <si>
    <t>Rebégolo Colli EuganeiDoc SERPRINO Frizzante 2024</t>
  </si>
  <si>
    <t>Mix: Rosato Spumante 3 bott.+ Aroma 2.0 3 bott. 2024</t>
  </si>
  <si>
    <r>
      <t xml:space="preserve">LA QUENA  : i Vini  della Valpolicella </t>
    </r>
    <r>
      <rPr>
        <b/>
        <sz val="14"/>
        <color indexed="10"/>
        <rFont val="Arial"/>
        <family val="2"/>
      </rPr>
      <t>NOVITA'</t>
    </r>
  </si>
  <si>
    <t>Confezione 3 Bottiglie: Valpolicella classico Superiore-Ripasso-Recioto</t>
  </si>
  <si>
    <t>Mix: 3 Valpolicella Classico Superiore + 3 Valpolicella Ripasso</t>
  </si>
  <si>
    <t>Mix Bianchi:2 bott.Pinot Grigio 2023 +2Bott. Friulano 2023 + 2 Bott. Bianco Ravistag 2022</t>
  </si>
  <si>
    <t xml:space="preserve">Mix Bianchi: 3 bottiglie Pinot Grigio 2023 e 3 bottiglie Friulano 2023 DOP FCO3 </t>
  </si>
  <si>
    <t xml:space="preserve">Mix Bianchi: 3 bottiglie Pinot Grigio 2023 dal colore ramato e 3 bottiglie Friulano 2023 DOP FCO3 </t>
  </si>
  <si>
    <t>FRIULANO FRIULI COLLI ORIENTALI   conf. 6 bott. 2024</t>
  </si>
  <si>
    <t>SAUVIGNON FRIULI COLLI ORIENTALI Conf. 6 Bott, 2024</t>
  </si>
  <si>
    <t>Mix Rossi: 3 Merlot 2024 + 3 Cabernet Franc 2023</t>
  </si>
  <si>
    <t>Refosco Peduncolo Rosso Riserva 2023 - Conf. da 3 Bott.</t>
  </si>
  <si>
    <t>Piccolit 2021 Conf. da 3 Bott.</t>
  </si>
  <si>
    <t>Cantina Bellaveder</t>
  </si>
  <si>
    <t>Trentodoc Brut Nature Riserva 2020 - 3 Bott.</t>
  </si>
  <si>
    <t>Muller Thurgau San lorenz 2023 conf. 6 Bott.</t>
  </si>
  <si>
    <t>Gewurztraminer 2023 conf. 6 Bott.</t>
  </si>
  <si>
    <t>Mix Bianchi: Sauvignon 3 bott, + Riesling 3 bott.</t>
  </si>
  <si>
    <t>Mix Rossi: Teroldego Mas Picol 3 Bott.+ Lagrein Dunkel  3 bott.</t>
  </si>
  <si>
    <r>
      <t xml:space="preserve">Dolciaria Borrillo  UOVA PASQUALI </t>
    </r>
    <r>
      <rPr>
        <b/>
        <sz val="14"/>
        <color indexed="10"/>
        <rFont val="Arial"/>
        <family val="2"/>
      </rPr>
      <t>NOVITA'</t>
    </r>
  </si>
  <si>
    <t>Conf.6 bottiglie : 3 La Speltina e 3 Signorina Sivani(da 1/2 litro)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</si>
  <si>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</si>
  <si>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</si>
  <si>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</si>
  <si>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</si>
  <si>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</si>
  <si>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</si>
  <si>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</si>
  <si>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</si>
  <si>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</si>
  <si>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</si>
  <si>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</si>
  <si>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</si>
  <si>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</si>
  <si>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r>
      <t xml:space="preserve">Udine: </t>
    </r>
    <r>
      <rPr>
        <sz val="10"/>
        <color indexed="10"/>
        <rFont val="Arial"/>
        <family val="2"/>
      </rPr>
      <t xml:space="preserve">Pignatelli Pasquale (334/1804812) - Miani Bruno (340/6225250) </t>
    </r>
  </si>
  <si>
    <r>
      <t>IMPORTANTE:</t>
    </r>
    <r>
      <rPr>
        <b/>
        <sz val="11"/>
        <color indexed="8"/>
        <rFont val="Times New Roman"/>
        <family val="1"/>
      </rPr>
      <t xml:space="preserve"> L’IMPORTO TOTALE </t>
    </r>
    <r>
      <rPr>
        <b/>
        <sz val="11"/>
        <color indexed="10"/>
        <rFont val="Times New Roman"/>
        <family val="1"/>
      </rPr>
      <t>RICALCOLATO</t>
    </r>
    <r>
      <rPr>
        <b/>
        <sz val="11"/>
        <color indexed="8"/>
        <rFont val="Times New Roman"/>
        <family val="1"/>
      </rPr>
      <t xml:space="preserve"> A REGOLAMENTO DELLA PRENOTAZIONE VI SARA’ COMUNICATO AL VOSTRO INDIRIZZO MAIL ENTRO IL 11 APRILE E PRIMA DELLA CONSEGNA DEI PRODOTTI</t>
    </r>
  </si>
  <si>
    <t>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</si>
</sst>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_-;\-* #,##0_-;_-* \-_-;_-@_-"/>
  </numFmts>
  <fonts count="47" x14ac:knownFonts="1">
    <font>
      <sz val="11"/>
      <color indexed="8"/>
      <name val="Calibri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name val="Times New Roman"/>
      <family val="1"/>
    </font>
    <font>
      <b/>
      <sz val="16"/>
      <name val="Arial"/>
      <family val="2"/>
    </font>
    <font>
      <sz val="14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2"/>
      <color indexed="10"/>
      <name val="Calibri"/>
      <family val="2"/>
    </font>
    <font>
      <sz val="11"/>
      <color indexed="8"/>
      <name val="Calibri"/>
      <family val="2"/>
    </font>
    <font>
      <b/>
      <u/>
      <sz val="14"/>
      <color indexed="56"/>
      <name val="Times New Roman"/>
      <family val="1"/>
    </font>
    <font>
      <b/>
      <sz val="16"/>
      <color indexed="10"/>
      <name val="Times New Roman"/>
      <family val="1"/>
    </font>
    <font>
      <b/>
      <sz val="20"/>
      <color indexed="10"/>
      <name val="Times New Roman"/>
      <family val="1"/>
    </font>
    <font>
      <b/>
      <u/>
      <sz val="14"/>
      <color indexed="10"/>
      <name val="Times New Roman"/>
      <family val="1"/>
    </font>
    <font>
      <b/>
      <sz val="26"/>
      <color indexed="10"/>
      <name val="Times New Roman"/>
      <family val="1"/>
    </font>
    <font>
      <sz val="8"/>
      <name val="Calibri"/>
      <family val="2"/>
    </font>
    <font>
      <b/>
      <u/>
      <sz val="14"/>
      <color indexed="30"/>
      <name val="Times New Roman"/>
      <family val="1"/>
    </font>
    <font>
      <b/>
      <sz val="11"/>
      <color indexed="8"/>
      <name val="Arial"/>
      <family val="2"/>
    </font>
    <font>
      <sz val="10"/>
      <color indexed="8"/>
      <name val="Times New Roman"/>
      <family val="1"/>
    </font>
    <font>
      <b/>
      <sz val="13"/>
      <name val="Arial"/>
      <family val="2"/>
    </font>
    <font>
      <b/>
      <sz val="18"/>
      <color indexed="10"/>
      <name val="Times New Roman"/>
      <family val="1"/>
    </font>
    <font>
      <b/>
      <sz val="18"/>
      <name val="Times New Roman"/>
      <family val="1"/>
    </font>
    <font>
      <sz val="10"/>
      <color indexed="10"/>
      <name val="Arial"/>
      <family val="2"/>
    </font>
    <font>
      <b/>
      <u/>
      <sz val="14"/>
      <color indexed="3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rgb="FF201F1E"/>
      <name val="Arial"/>
      <family val="2"/>
    </font>
    <font>
      <sz val="14"/>
      <color rgb="FFFF0000"/>
      <name val="Calibri"/>
      <family val="2"/>
    </font>
    <font>
      <sz val="7"/>
      <color rgb="FF555555"/>
      <name val="Arial"/>
      <family val="2"/>
    </font>
    <font>
      <b/>
      <sz val="16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41" fillId="0" borderId="0" applyNumberFormat="0" applyFill="0" applyBorder="0" applyAlignment="0" applyProtection="0"/>
    <xf numFmtId="164" fontId="24" fillId="0" borderId="0" applyFill="0" applyBorder="0" applyAlignment="0" applyProtection="0"/>
    <xf numFmtId="43" fontId="40" fillId="0" borderId="0" applyFont="0" applyFill="0" applyBorder="0" applyAlignment="0" applyProtection="0"/>
    <xf numFmtId="0" fontId="42" fillId="0" borderId="0"/>
    <xf numFmtId="0" fontId="40" fillId="0" borderId="0"/>
  </cellStyleXfs>
  <cellXfs count="186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Border="1"/>
    <xf numFmtId="0" fontId="2" fillId="0" borderId="1" xfId="0" applyFont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4" fontId="4" fillId="0" borderId="3" xfId="0" applyNumberFormat="1" applyFont="1" applyBorder="1" applyAlignment="1">
      <alignment horizontal="center" wrapText="1"/>
    </xf>
    <xf numFmtId="0" fontId="6" fillId="3" borderId="4" xfId="0" applyFont="1" applyFill="1" applyBorder="1" applyAlignment="1" applyProtection="1">
      <protection locked="0"/>
    </xf>
    <xf numFmtId="4" fontId="7" fillId="4" borderId="5" xfId="0" applyNumberFormat="1" applyFont="1" applyFill="1" applyBorder="1" applyAlignment="1">
      <alignment horizontal="right"/>
    </xf>
    <xf numFmtId="0" fontId="11" fillId="0" borderId="0" xfId="0" applyFont="1" applyBorder="1"/>
    <xf numFmtId="2" fontId="12" fillId="5" borderId="6" xfId="0" applyNumberFormat="1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>
      <alignment horizontal="center" wrapText="1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0" fontId="0" fillId="0" borderId="0" xfId="0" applyBorder="1" applyAlignment="1"/>
    <xf numFmtId="0" fontId="2" fillId="6" borderId="7" xfId="0" applyFont="1" applyFill="1" applyBorder="1"/>
    <xf numFmtId="2" fontId="13" fillId="6" borderId="8" xfId="0" applyNumberFormat="1" applyFont="1" applyFill="1" applyBorder="1" applyAlignment="1">
      <alignment horizontal="center" wrapText="1"/>
    </xf>
    <xf numFmtId="2" fontId="13" fillId="6" borderId="9" xfId="0" applyNumberFormat="1" applyFont="1" applyFill="1" applyBorder="1" applyAlignment="1">
      <alignment horizontal="center" wrapText="1"/>
    </xf>
    <xf numFmtId="0" fontId="14" fillId="7" borderId="10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4" fillId="0" borderId="12" xfId="0" applyFont="1" applyFill="1" applyBorder="1"/>
    <xf numFmtId="2" fontId="0" fillId="0" borderId="13" xfId="0" applyNumberFormat="1" applyBorder="1"/>
    <xf numFmtId="2" fontId="0" fillId="0" borderId="14" xfId="0" applyNumberFormat="1" applyBorder="1" applyAlignment="1">
      <alignment horizontal="right"/>
    </xf>
    <xf numFmtId="0" fontId="18" fillId="3" borderId="15" xfId="0" applyFont="1" applyFill="1" applyBorder="1" applyProtection="1">
      <protection locked="0"/>
    </xf>
    <xf numFmtId="4" fontId="19" fillId="0" borderId="16" xfId="0" applyNumberFormat="1" applyFont="1" applyFill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4" fillId="0" borderId="18" xfId="0" applyFont="1" applyFill="1" applyBorder="1"/>
    <xf numFmtId="2" fontId="0" fillId="0" borderId="18" xfId="0" applyNumberFormat="1" applyBorder="1"/>
    <xf numFmtId="2" fontId="0" fillId="0" borderId="18" xfId="0" applyNumberFormat="1" applyBorder="1" applyAlignment="1">
      <alignment horizontal="right"/>
    </xf>
    <xf numFmtId="0" fontId="16" fillId="0" borderId="19" xfId="0" applyFont="1" applyBorder="1" applyAlignment="1">
      <alignment horizontal="center"/>
    </xf>
    <xf numFmtId="0" fontId="16" fillId="0" borderId="20" xfId="0" applyFont="1" applyFill="1" applyBorder="1"/>
    <xf numFmtId="2" fontId="0" fillId="0" borderId="20" xfId="0" applyNumberFormat="1" applyBorder="1"/>
    <xf numFmtId="2" fontId="0" fillId="0" borderId="20" xfId="0" applyNumberFormat="1" applyBorder="1" applyAlignment="1">
      <alignment horizontal="right"/>
    </xf>
    <xf numFmtId="0" fontId="18" fillId="3" borderId="21" xfId="0" applyFont="1" applyFill="1" applyBorder="1" applyProtection="1">
      <protection locked="0"/>
    </xf>
    <xf numFmtId="0" fontId="16" fillId="0" borderId="22" xfId="0" applyFont="1" applyBorder="1" applyAlignment="1">
      <alignment horizontal="center"/>
    </xf>
    <xf numFmtId="0" fontId="18" fillId="3" borderId="23" xfId="0" applyFont="1" applyFill="1" applyBorder="1" applyProtection="1">
      <protection locked="0"/>
    </xf>
    <xf numFmtId="2" fontId="16" fillId="0" borderId="18" xfId="0" applyNumberFormat="1" applyFont="1" applyBorder="1"/>
    <xf numFmtId="2" fontId="16" fillId="0" borderId="20" xfId="0" applyNumberFormat="1" applyFont="1" applyBorder="1"/>
    <xf numFmtId="2" fontId="16" fillId="0" borderId="24" xfId="0" applyNumberFormat="1" applyFont="1" applyBorder="1" applyAlignment="1">
      <alignment horizontal="right"/>
    </xf>
    <xf numFmtId="0" fontId="18" fillId="3" borderId="25" xfId="0" applyFont="1" applyFill="1" applyBorder="1" applyProtection="1">
      <protection locked="0"/>
    </xf>
    <xf numFmtId="0" fontId="4" fillId="0" borderId="18" xfId="0" applyFont="1" applyBorder="1"/>
    <xf numFmtId="2" fontId="0" fillId="0" borderId="18" xfId="0" applyNumberFormat="1" applyFill="1" applyBorder="1"/>
    <xf numFmtId="2" fontId="16" fillId="0" borderId="18" xfId="0" applyNumberFormat="1" applyFont="1" applyBorder="1" applyAlignment="1">
      <alignment horizontal="right"/>
    </xf>
    <xf numFmtId="0" fontId="18" fillId="2" borderId="26" xfId="0" applyFont="1" applyFill="1" applyBorder="1" applyProtection="1">
      <protection locked="0"/>
    </xf>
    <xf numFmtId="0" fontId="16" fillId="0" borderId="19" xfId="0" applyFont="1" applyFill="1" applyBorder="1" applyAlignment="1">
      <alignment horizontal="center"/>
    </xf>
    <xf numFmtId="0" fontId="16" fillId="0" borderId="20" xfId="0" applyFont="1" applyBorder="1"/>
    <xf numFmtId="2" fontId="0" fillId="0" borderId="20" xfId="0" applyNumberFormat="1" applyFill="1" applyBorder="1"/>
    <xf numFmtId="2" fontId="16" fillId="0" borderId="20" xfId="0" applyNumberFormat="1" applyFont="1" applyBorder="1" applyAlignment="1">
      <alignment horizontal="right"/>
    </xf>
    <xf numFmtId="2" fontId="0" fillId="0" borderId="27" xfId="0" applyNumberFormat="1" applyBorder="1"/>
    <xf numFmtId="0" fontId="18" fillId="0" borderId="26" xfId="0" applyFont="1" applyBorder="1"/>
    <xf numFmtId="0" fontId="16" fillId="0" borderId="28" xfId="0" applyFont="1" applyBorder="1" applyAlignment="1">
      <alignment horizontal="center"/>
    </xf>
    <xf numFmtId="0" fontId="4" fillId="0" borderId="29" xfId="0" applyFont="1" applyFill="1" applyBorder="1"/>
    <xf numFmtId="2" fontId="0" fillId="0" borderId="29" xfId="0" applyNumberFormat="1" applyBorder="1"/>
    <xf numFmtId="2" fontId="16" fillId="0" borderId="20" xfId="0" applyNumberFormat="1" applyFont="1" applyBorder="1" applyAlignment="1">
      <alignment vertical="top" wrapText="1"/>
    </xf>
    <xf numFmtId="2" fontId="16" fillId="0" borderId="30" xfId="0" applyNumberFormat="1" applyFont="1" applyBorder="1" applyAlignment="1">
      <alignment horizontal="right"/>
    </xf>
    <xf numFmtId="0" fontId="20" fillId="0" borderId="0" xfId="0" applyFont="1"/>
    <xf numFmtId="2" fontId="16" fillId="0" borderId="4" xfId="0" applyNumberFormat="1" applyFont="1" applyBorder="1" applyAlignment="1">
      <alignment vertical="top" wrapText="1"/>
    </xf>
    <xf numFmtId="4" fontId="18" fillId="0" borderId="26" xfId="2" applyNumberFormat="1" applyFont="1" applyFill="1" applyBorder="1" applyAlignment="1" applyProtection="1">
      <alignment horizontal="right"/>
      <protection locked="0"/>
    </xf>
    <xf numFmtId="0" fontId="16" fillId="0" borderId="20" xfId="0" applyFont="1" applyBorder="1" applyAlignment="1">
      <alignment vertical="top" wrapText="1"/>
    </xf>
    <xf numFmtId="2" fontId="16" fillId="0" borderId="20" xfId="0" applyNumberFormat="1" applyFont="1" applyBorder="1" applyAlignment="1">
      <alignment horizontal="right" vertical="top" wrapText="1"/>
    </xf>
    <xf numFmtId="2" fontId="0" fillId="0" borderId="31" xfId="0" applyNumberFormat="1" applyBorder="1" applyAlignment="1">
      <alignment horizontal="right"/>
    </xf>
    <xf numFmtId="4" fontId="18" fillId="0" borderId="32" xfId="2" applyNumberFormat="1" applyFont="1" applyFill="1" applyBorder="1" applyAlignment="1" applyProtection="1">
      <alignment horizontal="right"/>
      <protection locked="0"/>
    </xf>
    <xf numFmtId="2" fontId="16" fillId="0" borderId="24" xfId="0" applyNumberFormat="1" applyFont="1" applyBorder="1" applyAlignment="1">
      <alignment horizontal="right" vertical="top" wrapText="1"/>
    </xf>
    <xf numFmtId="0" fontId="16" fillId="0" borderId="33" xfId="0" applyFont="1" applyBorder="1" applyAlignment="1">
      <alignment horizontal="center"/>
    </xf>
    <xf numFmtId="0" fontId="18" fillId="3" borderId="34" xfId="0" applyFont="1" applyFill="1" applyBorder="1" applyProtection="1">
      <protection locked="0"/>
    </xf>
    <xf numFmtId="2" fontId="16" fillId="0" borderId="35" xfId="0" applyNumberFormat="1" applyFont="1" applyBorder="1" applyAlignment="1">
      <alignment vertical="top" wrapText="1"/>
    </xf>
    <xf numFmtId="0" fontId="16" fillId="0" borderId="36" xfId="0" applyFont="1" applyBorder="1" applyAlignment="1">
      <alignment horizontal="center"/>
    </xf>
    <xf numFmtId="2" fontId="0" fillId="0" borderId="37" xfId="0" applyNumberFormat="1" applyBorder="1" applyAlignment="1">
      <alignment horizontal="right"/>
    </xf>
    <xf numFmtId="4" fontId="18" fillId="0" borderId="38" xfId="2" applyNumberFormat="1" applyFont="1" applyFill="1" applyBorder="1" applyAlignment="1" applyProtection="1">
      <alignment horizontal="right"/>
      <protection locked="0"/>
    </xf>
    <xf numFmtId="0" fontId="0" fillId="2" borderId="39" xfId="0" applyFill="1" applyBorder="1"/>
    <xf numFmtId="0" fontId="14" fillId="2" borderId="27" xfId="0" applyFont="1" applyFill="1" applyBorder="1" applyAlignment="1">
      <alignment horizontal="left"/>
    </xf>
    <xf numFmtId="2" fontId="0" fillId="0" borderId="40" xfId="0" applyNumberFormat="1" applyBorder="1" applyAlignment="1">
      <alignment horizontal="right"/>
    </xf>
    <xf numFmtId="0" fontId="16" fillId="0" borderId="32" xfId="0" applyFont="1" applyBorder="1"/>
    <xf numFmtId="0" fontId="4" fillId="0" borderId="41" xfId="0" applyFont="1" applyBorder="1"/>
    <xf numFmtId="2" fontId="16" fillId="0" borderId="42" xfId="0" applyNumberFormat="1" applyFont="1" applyBorder="1" applyAlignment="1">
      <alignment horizontal="right"/>
    </xf>
    <xf numFmtId="0" fontId="18" fillId="3" borderId="20" xfId="0" applyFont="1" applyFill="1" applyBorder="1" applyProtection="1">
      <protection locked="0"/>
    </xf>
    <xf numFmtId="4" fontId="19" fillId="0" borderId="16" xfId="0" applyNumberFormat="1" applyFont="1" applyBorder="1" applyAlignment="1">
      <alignment horizontal="right"/>
    </xf>
    <xf numFmtId="0" fontId="16" fillId="0" borderId="43" xfId="0" applyFont="1" applyBorder="1" applyAlignment="1">
      <alignment horizontal="center"/>
    </xf>
    <xf numFmtId="0" fontId="18" fillId="9" borderId="32" xfId="0" applyFont="1" applyFill="1" applyBorder="1" applyProtection="1">
      <protection locked="0"/>
    </xf>
    <xf numFmtId="0" fontId="43" fillId="0" borderId="0" xfId="0" applyFont="1"/>
    <xf numFmtId="2" fontId="16" fillId="0" borderId="44" xfId="0" applyNumberFormat="1" applyFont="1" applyBorder="1" applyAlignment="1">
      <alignment horizontal="right"/>
    </xf>
    <xf numFmtId="2" fontId="16" fillId="0" borderId="45" xfId="0" applyNumberFormat="1" applyFont="1" applyBorder="1"/>
    <xf numFmtId="0" fontId="16" fillId="0" borderId="35" xfId="0" applyFont="1" applyBorder="1"/>
    <xf numFmtId="0" fontId="2" fillId="0" borderId="2" xfId="0" applyFont="1" applyBorder="1" applyAlignment="1">
      <alignment horizontal="center"/>
    </xf>
    <xf numFmtId="0" fontId="18" fillId="9" borderId="26" xfId="0" applyFont="1" applyFill="1" applyBorder="1" applyProtection="1">
      <protection locked="0"/>
    </xf>
    <xf numFmtId="2" fontId="0" fillId="0" borderId="4" xfId="0" applyNumberFormat="1" applyBorder="1"/>
    <xf numFmtId="4" fontId="17" fillId="0" borderId="16" xfId="0" applyNumberFormat="1" applyFont="1" applyBorder="1" applyAlignment="1">
      <alignment horizontal="right"/>
    </xf>
    <xf numFmtId="2" fontId="0" fillId="0" borderId="35" xfId="0" applyNumberFormat="1" applyBorder="1"/>
    <xf numFmtId="2" fontId="16" fillId="0" borderId="35" xfId="0" applyNumberFormat="1" applyFont="1" applyBorder="1" applyAlignment="1">
      <alignment horizontal="right"/>
    </xf>
    <xf numFmtId="0" fontId="18" fillId="3" borderId="46" xfId="0" applyFont="1" applyFill="1" applyBorder="1" applyProtection="1">
      <protection locked="0"/>
    </xf>
    <xf numFmtId="0" fontId="23" fillId="0" borderId="0" xfId="0" applyFont="1" applyBorder="1" applyAlignment="1"/>
    <xf numFmtId="0" fontId="18" fillId="9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18" fillId="3" borderId="47" xfId="0" applyFont="1" applyFill="1" applyBorder="1" applyProtection="1">
      <protection locked="0"/>
    </xf>
    <xf numFmtId="0" fontId="2" fillId="6" borderId="8" xfId="0" applyFont="1" applyFill="1" applyBorder="1" applyAlignment="1">
      <alignment horizontal="center" wrapText="1"/>
    </xf>
    <xf numFmtId="0" fontId="18" fillId="10" borderId="26" xfId="0" applyFont="1" applyFill="1" applyBorder="1" applyProtection="1">
      <protection locked="0"/>
    </xf>
    <xf numFmtId="0" fontId="16" fillId="0" borderId="4" xfId="0" applyFont="1" applyBorder="1"/>
    <xf numFmtId="0" fontId="16" fillId="0" borderId="4" xfId="0" applyFont="1" applyBorder="1" applyAlignment="1">
      <alignment vertical="top" wrapText="1"/>
    </xf>
    <xf numFmtId="2" fontId="16" fillId="0" borderId="4" xfId="0" applyNumberFormat="1" applyFont="1" applyBorder="1" applyAlignment="1">
      <alignment horizontal="right" vertical="top" wrapText="1"/>
    </xf>
    <xf numFmtId="2" fontId="16" fillId="0" borderId="48" xfId="0" applyNumberFormat="1" applyFont="1" applyBorder="1" applyAlignment="1">
      <alignment horizontal="right" vertical="top" wrapText="1"/>
    </xf>
    <xf numFmtId="0" fontId="44" fillId="0" borderId="0" xfId="0" applyFont="1"/>
    <xf numFmtId="4" fontId="19" fillId="0" borderId="24" xfId="0" applyNumberFormat="1" applyFont="1" applyFill="1" applyBorder="1" applyAlignment="1">
      <alignment horizontal="right"/>
    </xf>
    <xf numFmtId="0" fontId="4" fillId="0" borderId="20" xfId="0" applyFont="1" applyBorder="1"/>
    <xf numFmtId="0" fontId="34" fillId="0" borderId="4" xfId="0" applyFont="1" applyBorder="1"/>
    <xf numFmtId="2" fontId="16" fillId="0" borderId="4" xfId="0" applyNumberFormat="1" applyFont="1" applyBorder="1" applyAlignment="1">
      <alignment horizontal="right"/>
    </xf>
    <xf numFmtId="0" fontId="20" fillId="0" borderId="35" xfId="0" applyFont="1" applyBorder="1"/>
    <xf numFmtId="2" fontId="16" fillId="0" borderId="21" xfId="0" applyNumberFormat="1" applyFont="1" applyBorder="1" applyAlignment="1">
      <alignment horizontal="right" vertical="top" wrapText="1"/>
    </xf>
    <xf numFmtId="2" fontId="16" fillId="0" borderId="30" xfId="0" applyNumberFormat="1" applyFont="1" applyBorder="1" applyAlignment="1">
      <alignment horizontal="right" vertical="top" wrapText="1"/>
    </xf>
    <xf numFmtId="2" fontId="39" fillId="0" borderId="20" xfId="0" applyNumberFormat="1" applyFont="1" applyBorder="1"/>
    <xf numFmtId="2" fontId="39" fillId="0" borderId="20" xfId="0" applyNumberFormat="1" applyFont="1" applyFill="1" applyBorder="1"/>
    <xf numFmtId="0" fontId="45" fillId="3" borderId="22" xfId="0" applyFont="1" applyFill="1" applyBorder="1" applyAlignment="1" applyProtection="1">
      <protection locked="0"/>
    </xf>
    <xf numFmtId="0" fontId="4" fillId="0" borderId="29" xfId="0" applyFont="1" applyBorder="1"/>
    <xf numFmtId="2" fontId="0" fillId="0" borderId="29" xfId="0" applyNumberFormat="1" applyFill="1" applyBorder="1"/>
    <xf numFmtId="2" fontId="16" fillId="0" borderId="29" xfId="0" applyNumberFormat="1" applyFont="1" applyBorder="1" applyAlignment="1">
      <alignment horizontal="right"/>
    </xf>
    <xf numFmtId="0" fontId="18" fillId="2" borderId="49" xfId="0" applyFont="1" applyFill="1" applyBorder="1" applyProtection="1">
      <protection locked="0"/>
    </xf>
    <xf numFmtId="0" fontId="16" fillId="0" borderId="33" xfId="0" applyFont="1" applyFill="1" applyBorder="1" applyAlignment="1">
      <alignment horizontal="center"/>
    </xf>
    <xf numFmtId="2" fontId="0" fillId="0" borderId="35" xfId="0" applyNumberFormat="1" applyFill="1" applyBorder="1"/>
    <xf numFmtId="2" fontId="19" fillId="0" borderId="50" xfId="0" applyNumberFormat="1" applyFont="1" applyBorder="1" applyAlignment="1"/>
    <xf numFmtId="2" fontId="19" fillId="0" borderId="51" xfId="0" applyNumberFormat="1" applyFont="1" applyBorder="1" applyAlignment="1"/>
    <xf numFmtId="0" fontId="16" fillId="0" borderId="52" xfId="0" applyFont="1" applyBorder="1" applyAlignment="1">
      <alignment horizontal="center"/>
    </xf>
    <xf numFmtId="2" fontId="0" fillId="0" borderId="53" xfId="0" applyNumberFormat="1" applyFill="1" applyBorder="1"/>
    <xf numFmtId="2" fontId="16" fillId="0" borderId="53" xfId="0" applyNumberFormat="1" applyFont="1" applyBorder="1" applyAlignment="1">
      <alignment horizontal="right"/>
    </xf>
    <xf numFmtId="2" fontId="0" fillId="0" borderId="54" xfId="0" applyNumberFormat="1" applyBorder="1"/>
    <xf numFmtId="0" fontId="16" fillId="0" borderId="55" xfId="0" applyFont="1" applyBorder="1" applyAlignment="1">
      <alignment horizontal="center"/>
    </xf>
    <xf numFmtId="2" fontId="19" fillId="0" borderId="54" xfId="0" applyNumberFormat="1" applyFont="1" applyBorder="1" applyAlignment="1"/>
    <xf numFmtId="0" fontId="16" fillId="0" borderId="56" xfId="0" applyFont="1" applyFill="1" applyBorder="1" applyAlignment="1">
      <alignment horizontal="center"/>
    </xf>
    <xf numFmtId="0" fontId="16" fillId="0" borderId="57" xfId="0" applyFont="1" applyBorder="1"/>
    <xf numFmtId="4" fontId="0" fillId="0" borderId="54" xfId="0" applyNumberFormat="1" applyBorder="1"/>
    <xf numFmtId="2" fontId="19" fillId="0" borderId="58" xfId="0" applyNumberFormat="1" applyFont="1" applyBorder="1" applyAlignment="1"/>
    <xf numFmtId="2" fontId="0" fillId="0" borderId="58" xfId="0" applyNumberFormat="1" applyBorder="1"/>
    <xf numFmtId="0" fontId="18" fillId="3" borderId="59" xfId="0" applyFont="1" applyFill="1" applyBorder="1" applyProtection="1">
      <protection locked="0"/>
    </xf>
    <xf numFmtId="0" fontId="18" fillId="11" borderId="60" xfId="0" applyFont="1" applyFill="1" applyBorder="1" applyProtection="1">
      <protection locked="0"/>
    </xf>
    <xf numFmtId="2" fontId="0" fillId="0" borderId="61" xfId="0" applyNumberFormat="1" applyFill="1" applyBorder="1"/>
    <xf numFmtId="2" fontId="16" fillId="0" borderId="61" xfId="0" applyNumberFormat="1" applyFont="1" applyBorder="1" applyAlignment="1">
      <alignment horizontal="right"/>
    </xf>
    <xf numFmtId="2" fontId="0" fillId="0" borderId="62" xfId="0" applyNumberFormat="1" applyFill="1" applyBorder="1"/>
    <xf numFmtId="2" fontId="16" fillId="0" borderId="62" xfId="0" applyNumberFormat="1" applyFont="1" applyBorder="1" applyAlignment="1">
      <alignment horizontal="right"/>
    </xf>
    <xf numFmtId="0" fontId="32" fillId="12" borderId="63" xfId="0" applyFont="1" applyFill="1" applyBorder="1"/>
    <xf numFmtId="0" fontId="18" fillId="11" borderId="49" xfId="0" applyFont="1" applyFill="1" applyBorder="1" applyProtection="1">
      <protection locked="0"/>
    </xf>
    <xf numFmtId="0" fontId="18" fillId="13" borderId="64" xfId="0" applyFont="1" applyFill="1" applyBorder="1" applyProtection="1">
      <protection locked="0"/>
    </xf>
    <xf numFmtId="0" fontId="4" fillId="0" borderId="35" xfId="0" applyFont="1" applyBorder="1"/>
    <xf numFmtId="4" fontId="19" fillId="0" borderId="65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2" fontId="16" fillId="0" borderId="4" xfId="0" applyNumberFormat="1" applyFont="1" applyBorder="1"/>
    <xf numFmtId="2" fontId="16" fillId="0" borderId="48" xfId="0" applyNumberFormat="1" applyFont="1" applyBorder="1" applyAlignment="1">
      <alignment horizontal="right"/>
    </xf>
    <xf numFmtId="0" fontId="16" fillId="0" borderId="20" xfId="0" applyFont="1" applyFill="1" applyBorder="1" applyAlignment="1">
      <alignment wrapText="1"/>
    </xf>
    <xf numFmtId="0" fontId="16" fillId="0" borderId="20" xfId="0" applyFont="1" applyBorder="1" applyAlignment="1">
      <alignment wrapText="1"/>
    </xf>
    <xf numFmtId="2" fontId="16" fillId="0" borderId="35" xfId="0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center"/>
    </xf>
    <xf numFmtId="0" fontId="20" fillId="0" borderId="14" xfId="0" applyFont="1" applyBorder="1"/>
    <xf numFmtId="0" fontId="0" fillId="0" borderId="55" xfId="0" applyBorder="1" applyAlignment="1">
      <alignment horizontal="center"/>
    </xf>
    <xf numFmtId="0" fontId="20" fillId="0" borderId="20" xfId="0" applyFont="1" applyBorder="1"/>
    <xf numFmtId="4" fontId="14" fillId="0" borderId="16" xfId="0" applyNumberFormat="1" applyFont="1" applyBorder="1" applyAlignment="1"/>
    <xf numFmtId="4" fontId="19" fillId="0" borderId="16" xfId="0" applyNumberFormat="1" applyFont="1" applyFill="1" applyBorder="1" applyAlignment="1">
      <alignment horizontal="right"/>
    </xf>
    <xf numFmtId="4" fontId="19" fillId="0" borderId="24" xfId="0" applyNumberFormat="1" applyFont="1" applyFill="1" applyBorder="1" applyAlignment="1">
      <alignment horizontal="right"/>
    </xf>
    <xf numFmtId="0" fontId="0" fillId="0" borderId="16" xfId="0" applyBorder="1" applyAlignment="1">
      <alignment horizontal="right"/>
    </xf>
    <xf numFmtId="4" fontId="17" fillId="0" borderId="24" xfId="0" applyNumberFormat="1" applyFont="1" applyBorder="1" applyAlignment="1">
      <alignment horizontal="right"/>
    </xf>
    <xf numFmtId="4" fontId="17" fillId="0" borderId="16" xfId="0" applyNumberFormat="1" applyFont="1" applyBorder="1" applyAlignment="1">
      <alignment horizontal="right"/>
    </xf>
    <xf numFmtId="0" fontId="46" fillId="0" borderId="6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41" fillId="3" borderId="4" xfId="1" applyFill="1" applyBorder="1" applyAlignment="1"/>
    <xf numFmtId="0" fontId="33" fillId="3" borderId="4" xfId="0" applyFont="1" applyFill="1" applyBorder="1" applyAlignment="1"/>
    <xf numFmtId="0" fontId="2" fillId="2" borderId="41" xfId="0" applyFont="1" applyFill="1" applyBorder="1" applyAlignment="1">
      <alignment horizontal="left" vertical="top" wrapText="1"/>
    </xf>
    <xf numFmtId="0" fontId="9" fillId="0" borderId="66" xfId="0" applyFont="1" applyBorder="1" applyAlignment="1">
      <alignment wrapText="1"/>
    </xf>
    <xf numFmtId="0" fontId="2" fillId="8" borderId="67" xfId="0" applyFont="1" applyFill="1" applyBorder="1" applyAlignment="1">
      <alignment horizontal="right"/>
    </xf>
    <xf numFmtId="0" fontId="12" fillId="5" borderId="6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" fillId="8" borderId="6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wrapText="1"/>
    </xf>
    <xf numFmtId="4" fontId="15" fillId="6" borderId="51" xfId="0" applyNumberFormat="1" applyFont="1" applyFill="1" applyBorder="1" applyAlignment="1">
      <alignment horizontal="center"/>
    </xf>
    <xf numFmtId="2" fontId="19" fillId="0" borderId="16" xfId="0" applyNumberFormat="1" applyFont="1" applyBorder="1" applyAlignment="1"/>
    <xf numFmtId="2" fontId="22" fillId="0" borderId="20" xfId="0" applyNumberFormat="1" applyFont="1" applyBorder="1"/>
    <xf numFmtId="2" fontId="19" fillId="0" borderId="58" xfId="0" applyNumberFormat="1" applyFont="1" applyBorder="1" applyAlignment="1"/>
    <xf numFmtId="2" fontId="19" fillId="0" borderId="54" xfId="0" applyNumberFormat="1" applyFont="1" applyBorder="1" applyAlignment="1"/>
    <xf numFmtId="4" fontId="19" fillId="0" borderId="69" xfId="0" applyNumberFormat="1" applyFont="1" applyFill="1" applyBorder="1" applyAlignment="1">
      <alignment horizontal="right"/>
    </xf>
    <xf numFmtId="4" fontId="19" fillId="0" borderId="57" xfId="0" applyNumberFormat="1" applyFont="1" applyFill="1" applyBorder="1" applyAlignment="1">
      <alignment horizontal="right"/>
    </xf>
    <xf numFmtId="2" fontId="19" fillId="0" borderId="70" xfId="0" applyNumberFormat="1" applyFont="1" applyBorder="1" applyAlignment="1"/>
    <xf numFmtId="2" fontId="19" fillId="0" borderId="50" xfId="0" applyNumberFormat="1" applyFont="1" applyBorder="1" applyAlignment="1"/>
    <xf numFmtId="2" fontId="19" fillId="0" borderId="51" xfId="0" applyNumberFormat="1" applyFont="1" applyBorder="1" applyAlignment="1"/>
    <xf numFmtId="2" fontId="17" fillId="0" borderId="16" xfId="0" applyNumberFormat="1" applyFont="1" applyBorder="1"/>
    <xf numFmtId="4" fontId="19" fillId="0" borderId="20" xfId="0" applyNumberFormat="1" applyFont="1" applyFill="1" applyBorder="1" applyAlignment="1">
      <alignment horizontal="right"/>
    </xf>
    <xf numFmtId="4" fontId="19" fillId="0" borderId="71" xfId="0" applyNumberFormat="1" applyFont="1" applyFill="1" applyBorder="1" applyAlignment="1">
      <alignment horizontal="right"/>
    </xf>
    <xf numFmtId="4" fontId="19" fillId="0" borderId="65" xfId="0" applyNumberFormat="1" applyFont="1" applyFill="1" applyBorder="1" applyAlignment="1">
      <alignment horizontal="right"/>
    </xf>
    <xf numFmtId="0" fontId="0" fillId="0" borderId="65" xfId="0" applyBorder="1" applyAlignment="1">
      <alignment horizontal="right"/>
    </xf>
  </cellXfs>
  <cellStyles count="6">
    <cellStyle name="Collegamento ipertestuale" xfId="1" builtinId="8"/>
    <cellStyle name="Migliaia [0]" xfId="2" builtinId="6"/>
    <cellStyle name="Migliaia 2" xfId="3"/>
    <cellStyle name="Normale" xfId="0" builtinId="0"/>
    <cellStyle name="Normale 2" xfId="4"/>
    <cellStyle name="Normale 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E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269240</xdr:colOff>
      <xdr:row>0</xdr:row>
      <xdr:rowOff>38100</xdr:rowOff>
    </xdr:from>
    <xdr:to>
      <xdr:col>1</xdr:col>
      <xdr:colOff>1880126</xdr:colOff>
      <xdr:row>2</xdr:row>
      <xdr:rowOff>106680</xdr:rowOff>
    </xdr:to>
    <xdr:sp macro="" textlink="" fLocksText="0">
      <xdr:nvSpPr>
        <xdr:cNvPr id="1025" name="CasellaDiTesto 2">
          <a:extLst>
            <a:ext uri="{FF2B5EF4-FFF2-40B4-BE49-F238E27FC236}">
              <a16:creationId xmlns:a16="http://schemas.microsoft.com/office/drawing/2014/main" xmlns="" id="{A904A12F-173E-B4DD-4576-8AF11EC5FA3A}"/>
            </a:ext>
          </a:extLst>
        </xdr:cNvPr>
        <xdr:cNvSpPr>
          <a:spLocks noChangeArrowheads="1"/>
        </xdr:cNvSpPr>
      </xdr:nvSpPr>
      <xdr:spPr bwMode="auto">
        <a:xfrm>
          <a:off x="264795" y="38100"/>
          <a:ext cx="2901322" cy="556260"/>
        </a:xfrm>
        <a:prstGeom prst="wedgeEllipseCallout">
          <a:avLst>
            <a:gd name="adj1" fmla="val -23481"/>
            <a:gd name="adj2" fmla="val 110463"/>
          </a:avLst>
        </a:prstGeom>
        <a:solidFill>
          <a:srgbClr val="FFC000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Prendi la Tessera e riporta il codice completo del Socioghiaia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0</xdr:row>
          <xdr:rowOff>0</xdr:rowOff>
        </xdr:from>
        <xdr:to>
          <xdr:col>7</xdr:col>
          <xdr:colOff>488950</xdr:colOff>
          <xdr:row>1</xdr:row>
          <xdr:rowOff>139700</xdr:rowOff>
        </xdr:to>
        <xdr:pic>
          <xdr:nvPicPr>
            <xdr:cNvPr id="3200" name="Immagine 2">
              <a:extLst>
                <a:ext uri="{FF2B5EF4-FFF2-40B4-BE49-F238E27FC236}">
                  <a16:creationId xmlns:a16="http://schemas.microsoft.com/office/drawing/2014/main" xmlns="" id="{E755FC3E-0FFB-5C6B-3E21-2ED67C8AEA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oglio2!#REF!" spid="_x0000_s320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31900" y="0"/>
              <a:ext cx="352425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20" workbookViewId="0">
      <selection activeCell="E25" sqref="E25"/>
    </sheetView>
  </sheetViews>
  <sheetFormatPr defaultColWidth="9" defaultRowHeight="14.4" x14ac:dyDescent="0.3"/>
  <cols>
    <col min="1" max="1" width="14.77734375" customWidth="1"/>
    <col min="2" max="2" width="61.5546875" customWidth="1"/>
    <col min="3" max="3" width="15.5546875" style="1" bestFit="1" customWidth="1"/>
    <col min="4" max="4" width="10.44140625" style="2" customWidth="1"/>
    <col min="5" max="5" width="13" customWidth="1"/>
    <col min="6" max="6" width="2.77734375" style="1" hidden="1" customWidth="1"/>
    <col min="7" max="7" width="2.44140625" style="1" hidden="1" customWidth="1"/>
    <col min="8" max="8" width="16.44140625" style="3" customWidth="1"/>
  </cols>
  <sheetData>
    <row r="1" spans="1:9" s="4" customFormat="1" ht="7.35" customHeight="1" thickTop="1" thickBot="1" x14ac:dyDescent="0.35">
      <c r="A1" s="160" t="s">
        <v>108</v>
      </c>
      <c r="B1" s="160"/>
      <c r="C1" s="160"/>
      <c r="D1" s="160"/>
      <c r="E1" s="160"/>
      <c r="F1" s="160"/>
      <c r="G1" s="160"/>
      <c r="H1" s="160"/>
    </row>
    <row r="2" spans="1:9" s="4" customFormat="1" ht="31.35" customHeight="1" thickTop="1" thickBot="1" x14ac:dyDescent="0.35">
      <c r="A2" s="160"/>
      <c r="B2" s="160"/>
      <c r="C2" s="160"/>
      <c r="D2" s="160"/>
      <c r="E2" s="160"/>
      <c r="F2" s="160"/>
      <c r="G2" s="160"/>
      <c r="H2" s="160"/>
    </row>
    <row r="3" spans="1:9" s="4" customFormat="1" ht="36.6" customHeight="1" thickTop="1" thickBot="1" x14ac:dyDescent="0.35">
      <c r="A3" s="5" t="s">
        <v>0</v>
      </c>
      <c r="B3" s="86" t="s">
        <v>44</v>
      </c>
      <c r="C3" s="6" t="s">
        <v>43</v>
      </c>
      <c r="D3" s="161" t="s">
        <v>1</v>
      </c>
      <c r="E3" s="161"/>
      <c r="F3" s="161"/>
      <c r="G3" s="161"/>
      <c r="H3" s="7" t="s">
        <v>2</v>
      </c>
    </row>
    <row r="4" spans="1:9" s="4" customFormat="1" ht="39.6" customHeight="1" thickTop="1" thickBot="1" x14ac:dyDescent="0.45">
      <c r="A4" s="113"/>
      <c r="B4" s="95"/>
      <c r="C4" s="8"/>
      <c r="D4" s="162"/>
      <c r="E4" s="163"/>
      <c r="F4" s="163"/>
      <c r="G4" s="163"/>
      <c r="H4" s="9">
        <f>F98</f>
        <v>0</v>
      </c>
    </row>
    <row r="5" spans="1:9" s="4" customFormat="1" ht="130.5" customHeight="1" thickBot="1" x14ac:dyDescent="0.35">
      <c r="A5" s="164" t="s">
        <v>109</v>
      </c>
      <c r="B5" s="164"/>
      <c r="C5" s="164"/>
      <c r="D5" s="164"/>
      <c r="E5" s="164"/>
      <c r="F5" s="164"/>
      <c r="G5" s="164"/>
      <c r="H5" s="164"/>
    </row>
    <row r="6" spans="1:9" s="4" customFormat="1" ht="1.5" customHeight="1" x14ac:dyDescent="0.3">
      <c r="A6" s="164"/>
      <c r="B6" s="164"/>
      <c r="C6" s="164"/>
      <c r="D6" s="164"/>
      <c r="E6" s="164"/>
      <c r="F6" s="164"/>
      <c r="G6" s="164"/>
      <c r="H6" s="164"/>
    </row>
    <row r="7" spans="1:9" s="4" customFormat="1" ht="29.55" customHeight="1" thickBot="1" x14ac:dyDescent="0.35">
      <c r="A7" s="165" t="s">
        <v>171</v>
      </c>
      <c r="B7" s="165"/>
      <c r="C7" s="165"/>
      <c r="D7" s="165"/>
      <c r="E7" s="165"/>
      <c r="F7" s="165"/>
      <c r="G7" s="165"/>
      <c r="H7" s="165"/>
      <c r="I7" s="10"/>
    </row>
    <row r="8" spans="1:9" s="4" customFormat="1" ht="24" customHeight="1" thickTop="1" thickBot="1" x14ac:dyDescent="0.35">
      <c r="A8" s="166" t="s">
        <v>3</v>
      </c>
      <c r="B8" s="166"/>
      <c r="C8" s="11" t="s">
        <v>172</v>
      </c>
      <c r="D8" s="12" t="s">
        <v>4</v>
      </c>
      <c r="E8" s="167"/>
      <c r="F8" s="167"/>
      <c r="G8" s="168"/>
      <c r="H8" s="168"/>
    </row>
    <row r="9" spans="1:9" s="17" customFormat="1" ht="32.549999999999997" customHeight="1" thickTop="1" thickBot="1" x14ac:dyDescent="0.45">
      <c r="A9" s="169" t="s">
        <v>5</v>
      </c>
      <c r="B9" s="169"/>
      <c r="C9" s="13"/>
      <c r="D9" s="14"/>
      <c r="E9" s="15"/>
      <c r="F9" s="16"/>
      <c r="G9" s="170"/>
      <c r="H9" s="170"/>
    </row>
    <row r="10" spans="1:9" s="4" customFormat="1" ht="43.05" customHeight="1" thickTop="1" thickBot="1" x14ac:dyDescent="0.45">
      <c r="A10" s="18" t="s">
        <v>6</v>
      </c>
      <c r="B10" s="97" t="s">
        <v>52</v>
      </c>
      <c r="C10" s="19" t="s">
        <v>7</v>
      </c>
      <c r="D10" s="20" t="s">
        <v>8</v>
      </c>
      <c r="E10" s="21" t="s">
        <v>9</v>
      </c>
      <c r="F10" s="171" t="s">
        <v>10</v>
      </c>
      <c r="G10" s="171"/>
      <c r="H10" s="171"/>
    </row>
    <row r="11" spans="1:9" s="4" customFormat="1" ht="22.05" customHeight="1" thickBot="1" x14ac:dyDescent="0.35">
      <c r="A11" s="22" t="s">
        <v>11</v>
      </c>
      <c r="B11" s="23" t="s">
        <v>12</v>
      </c>
      <c r="C11" s="24">
        <v>8.5</v>
      </c>
      <c r="D11" s="25">
        <f>SUM(C11:C11)</f>
        <v>8.5</v>
      </c>
      <c r="E11" s="26"/>
      <c r="F11" s="155">
        <f>E11*D11</f>
        <v>0</v>
      </c>
      <c r="G11" s="155"/>
      <c r="H11" s="155"/>
    </row>
    <row r="12" spans="1:9" s="4" customFormat="1" ht="16.05" customHeight="1" thickBot="1" x14ac:dyDescent="0.35">
      <c r="A12" s="28" t="s">
        <v>13</v>
      </c>
      <c r="B12" s="29" t="s">
        <v>93</v>
      </c>
      <c r="C12" s="30">
        <v>4.3</v>
      </c>
      <c r="D12" s="31">
        <f>C12</f>
        <v>4.3</v>
      </c>
      <c r="E12" s="98"/>
      <c r="F12" s="155">
        <f>E12*D12</f>
        <v>0</v>
      </c>
      <c r="G12" s="155"/>
      <c r="H12" s="155"/>
    </row>
    <row r="13" spans="1:9" s="4" customFormat="1" ht="22.05" customHeight="1" x14ac:dyDescent="0.3">
      <c r="A13" s="28"/>
      <c r="B13" s="29" t="s">
        <v>94</v>
      </c>
      <c r="C13" s="30"/>
      <c r="D13" s="31"/>
      <c r="E13" s="87"/>
      <c r="F13" s="155"/>
      <c r="G13" s="155"/>
      <c r="H13" s="155"/>
    </row>
    <row r="14" spans="1:9" s="4" customFormat="1" ht="14.55" customHeight="1" x14ac:dyDescent="0.3">
      <c r="A14" s="32" t="s">
        <v>53</v>
      </c>
      <c r="B14" s="33" t="s">
        <v>48</v>
      </c>
      <c r="C14" s="34">
        <v>3.5</v>
      </c>
      <c r="D14" s="35">
        <f>C14</f>
        <v>3.5</v>
      </c>
      <c r="E14" s="36"/>
      <c r="F14" s="27"/>
      <c r="G14" s="182">
        <f>D14*E14</f>
        <v>0</v>
      </c>
      <c r="H14" s="182"/>
    </row>
    <row r="15" spans="1:9" s="4" customFormat="1" ht="15" thickBot="1" x14ac:dyDescent="0.35">
      <c r="A15" s="32" t="s">
        <v>54</v>
      </c>
      <c r="B15" s="33" t="s">
        <v>68</v>
      </c>
      <c r="C15" s="34">
        <v>3.5</v>
      </c>
      <c r="D15" s="35">
        <f>SUM(C15:C15)</f>
        <v>3.5</v>
      </c>
      <c r="E15" s="36"/>
      <c r="F15" s="27"/>
      <c r="G15" s="182">
        <f>D15*E15</f>
        <v>0</v>
      </c>
      <c r="H15" s="182"/>
    </row>
    <row r="16" spans="1:9" s="4" customFormat="1" ht="22.05" customHeight="1" x14ac:dyDescent="0.3">
      <c r="A16" s="28"/>
      <c r="B16" s="43" t="s">
        <v>14</v>
      </c>
      <c r="C16" s="44"/>
      <c r="D16" s="45"/>
      <c r="E16" s="46"/>
      <c r="F16" s="172"/>
      <c r="G16" s="172"/>
      <c r="H16" s="172"/>
    </row>
    <row r="17" spans="1:8" s="4" customFormat="1" ht="15.6" customHeight="1" x14ac:dyDescent="0.3">
      <c r="A17" s="47" t="s">
        <v>55</v>
      </c>
      <c r="B17" s="48" t="s">
        <v>15</v>
      </c>
      <c r="C17" s="112">
        <v>53</v>
      </c>
      <c r="D17" s="50">
        <v>53</v>
      </c>
      <c r="E17" s="36"/>
      <c r="F17" s="155">
        <f>E17*D17</f>
        <v>0</v>
      </c>
      <c r="G17" s="155"/>
      <c r="H17" s="155"/>
    </row>
    <row r="18" spans="1:8" s="4" customFormat="1" ht="17.25" customHeight="1" thickBot="1" x14ac:dyDescent="0.35">
      <c r="A18" s="47" t="s">
        <v>56</v>
      </c>
      <c r="B18" s="33" t="s">
        <v>16</v>
      </c>
      <c r="C18" s="49">
        <v>64</v>
      </c>
      <c r="D18" s="50">
        <f>SUM(C18:C18)</f>
        <v>64</v>
      </c>
      <c r="E18" s="36"/>
      <c r="F18" s="155">
        <f>E18*D18</f>
        <v>0</v>
      </c>
      <c r="G18" s="155"/>
      <c r="H18" s="155"/>
    </row>
    <row r="19" spans="1:8" s="4" customFormat="1" ht="22.05" customHeight="1" x14ac:dyDescent="0.3">
      <c r="A19" s="28"/>
      <c r="B19" s="43" t="s">
        <v>17</v>
      </c>
      <c r="C19" s="44"/>
      <c r="D19" s="45"/>
      <c r="E19" s="46"/>
      <c r="F19" s="172"/>
      <c r="G19" s="172"/>
      <c r="H19" s="172"/>
    </row>
    <row r="20" spans="1:8" s="4" customFormat="1" x14ac:dyDescent="0.3">
      <c r="A20" s="69" t="s">
        <v>57</v>
      </c>
      <c r="B20" s="82" t="s">
        <v>110</v>
      </c>
      <c r="C20" s="49">
        <v>80</v>
      </c>
      <c r="D20" s="50">
        <v>80</v>
      </c>
      <c r="E20" s="36"/>
      <c r="F20" s="155">
        <f>E20*D20</f>
        <v>0</v>
      </c>
      <c r="G20" s="155"/>
      <c r="H20" s="155"/>
    </row>
    <row r="21" spans="1:8" s="4" customFormat="1" x14ac:dyDescent="0.3">
      <c r="A21" s="47" t="s">
        <v>58</v>
      </c>
      <c r="B21" s="82" t="s">
        <v>69</v>
      </c>
      <c r="C21" s="49">
        <v>50</v>
      </c>
      <c r="D21" s="50">
        <f>SUM(C21:C21)</f>
        <v>50</v>
      </c>
      <c r="E21" s="36"/>
      <c r="F21" s="155">
        <f>E21*D21</f>
        <v>0</v>
      </c>
      <c r="G21" s="155"/>
      <c r="H21" s="155"/>
    </row>
    <row r="22" spans="1:8" s="4" customFormat="1" x14ac:dyDescent="0.3">
      <c r="A22" s="47" t="s">
        <v>59</v>
      </c>
      <c r="B22" s="82" t="s">
        <v>70</v>
      </c>
      <c r="C22" s="49">
        <v>50</v>
      </c>
      <c r="D22" s="50">
        <f>SUM(C22:C22)</f>
        <v>50</v>
      </c>
      <c r="E22" s="36"/>
      <c r="F22" s="155">
        <f>E22*D22</f>
        <v>0</v>
      </c>
      <c r="G22" s="155"/>
      <c r="H22" s="155"/>
    </row>
    <row r="23" spans="1:8" s="4" customFormat="1" ht="15" thickBot="1" x14ac:dyDescent="0.35">
      <c r="A23" s="118" t="s">
        <v>95</v>
      </c>
      <c r="B23" s="82" t="s">
        <v>111</v>
      </c>
      <c r="C23" s="119">
        <v>50</v>
      </c>
      <c r="D23" s="91">
        <f>SUM(C23:C23)</f>
        <v>50</v>
      </c>
      <c r="E23" s="92"/>
      <c r="F23" s="183">
        <f>E23*D23</f>
        <v>0</v>
      </c>
      <c r="G23" s="183"/>
      <c r="H23" s="183"/>
    </row>
    <row r="24" spans="1:8" s="4" customFormat="1" ht="17.399999999999999" x14ac:dyDescent="0.3">
      <c r="A24" s="122"/>
      <c r="B24" s="43" t="s">
        <v>114</v>
      </c>
      <c r="C24" s="123"/>
      <c r="D24" s="124"/>
      <c r="E24" s="141"/>
      <c r="F24" s="174"/>
      <c r="G24" s="175"/>
      <c r="H24" s="175"/>
    </row>
    <row r="25" spans="1:8" x14ac:dyDescent="0.3">
      <c r="A25" s="152" t="s">
        <v>60</v>
      </c>
      <c r="B25" s="48" t="s">
        <v>112</v>
      </c>
      <c r="C25" s="135">
        <v>42</v>
      </c>
      <c r="D25" s="136">
        <v>42</v>
      </c>
      <c r="E25" s="139"/>
      <c r="F25" s="132"/>
      <c r="G25" s="125"/>
      <c r="H25" s="130">
        <f>E25*D25</f>
        <v>0</v>
      </c>
    </row>
    <row r="26" spans="1:8" s="4" customFormat="1" ht="15" customHeight="1" x14ac:dyDescent="0.3">
      <c r="A26" s="126" t="s">
        <v>61</v>
      </c>
      <c r="B26" s="48" t="s">
        <v>15</v>
      </c>
      <c r="C26" s="49">
        <v>70</v>
      </c>
      <c r="D26" s="50">
        <v>70</v>
      </c>
      <c r="E26" s="134"/>
      <c r="F26" s="131"/>
      <c r="G26" s="127"/>
      <c r="H26" s="127">
        <f>E26*D26</f>
        <v>0</v>
      </c>
    </row>
    <row r="27" spans="1:8" s="4" customFormat="1" ht="15" thickBot="1" x14ac:dyDescent="0.35">
      <c r="A27" s="128" t="s">
        <v>62</v>
      </c>
      <c r="B27" s="129" t="s">
        <v>113</v>
      </c>
      <c r="C27" s="137">
        <v>20</v>
      </c>
      <c r="D27" s="138">
        <v>20</v>
      </c>
      <c r="E27" s="133"/>
      <c r="F27" s="176">
        <f>E27*D27</f>
        <v>0</v>
      </c>
      <c r="G27" s="177"/>
      <c r="H27" s="177"/>
    </row>
    <row r="28" spans="1:8" s="4" customFormat="1" ht="17.399999999999999" x14ac:dyDescent="0.3">
      <c r="A28" s="69"/>
      <c r="B28" s="114" t="s">
        <v>71</v>
      </c>
      <c r="C28" s="115"/>
      <c r="D28" s="116"/>
      <c r="E28" s="117"/>
      <c r="F28" s="178"/>
      <c r="G28" s="179"/>
      <c r="H28" s="180"/>
    </row>
    <row r="29" spans="1:8" s="4" customFormat="1" ht="15" customHeight="1" x14ac:dyDescent="0.3">
      <c r="A29" s="69" t="s">
        <v>63</v>
      </c>
      <c r="B29" s="48" t="s">
        <v>96</v>
      </c>
      <c r="C29" s="115">
        <v>17.5</v>
      </c>
      <c r="D29" s="116">
        <v>20</v>
      </c>
      <c r="E29" s="140"/>
      <c r="F29" s="120"/>
      <c r="G29" s="120"/>
      <c r="H29" s="121">
        <f>E29*D29</f>
        <v>0</v>
      </c>
    </row>
    <row r="30" spans="1:8" s="4" customFormat="1" ht="15" thickBot="1" x14ac:dyDescent="0.35">
      <c r="A30" s="47" t="s">
        <v>64</v>
      </c>
      <c r="B30" s="48" t="s">
        <v>115</v>
      </c>
      <c r="C30" s="49">
        <v>8</v>
      </c>
      <c r="D30" s="50">
        <v>8</v>
      </c>
      <c r="E30" s="36"/>
      <c r="F30" s="155">
        <f>E30*D30</f>
        <v>0</v>
      </c>
      <c r="G30" s="155"/>
      <c r="H30" s="155"/>
    </row>
    <row r="31" spans="1:8" s="4" customFormat="1" ht="17.100000000000001" customHeight="1" x14ac:dyDescent="0.3">
      <c r="A31" s="80"/>
      <c r="B31" s="29" t="s">
        <v>23</v>
      </c>
      <c r="C31" s="30"/>
      <c r="D31" s="77"/>
      <c r="E31" s="81"/>
      <c r="F31" s="27"/>
      <c r="G31" s="182"/>
      <c r="H31" s="182"/>
    </row>
    <row r="32" spans="1:8" ht="15" customHeight="1" x14ac:dyDescent="0.3">
      <c r="A32" s="32" t="s">
        <v>65</v>
      </c>
      <c r="B32" s="48" t="s">
        <v>116</v>
      </c>
      <c r="C32" s="56">
        <v>18.5</v>
      </c>
      <c r="D32" s="50">
        <v>10</v>
      </c>
      <c r="E32" s="36"/>
      <c r="F32" s="79"/>
      <c r="G32" s="173">
        <f t="shared" ref="G32:G40" si="0">E32*D32</f>
        <v>0</v>
      </c>
      <c r="H32" s="173"/>
    </row>
    <row r="33" spans="1:10" ht="14.1" customHeight="1" x14ac:dyDescent="0.3">
      <c r="A33" s="32" t="s">
        <v>66</v>
      </c>
      <c r="B33" s="48" t="s">
        <v>72</v>
      </c>
      <c r="C33" s="56">
        <v>16.899999999999999</v>
      </c>
      <c r="D33" s="50">
        <v>8</v>
      </c>
      <c r="E33" s="36"/>
      <c r="F33" s="79"/>
      <c r="G33" s="173">
        <f t="shared" si="0"/>
        <v>0</v>
      </c>
      <c r="H33" s="173"/>
    </row>
    <row r="34" spans="1:10" s="4" customFormat="1" ht="14.1" customHeight="1" x14ac:dyDescent="0.3">
      <c r="A34" s="32" t="s">
        <v>67</v>
      </c>
      <c r="B34" s="33" t="s">
        <v>117</v>
      </c>
      <c r="C34" s="56">
        <v>24</v>
      </c>
      <c r="D34" s="57">
        <v>36</v>
      </c>
      <c r="E34" s="42"/>
      <c r="F34" s="27"/>
      <c r="G34" s="173">
        <f t="shared" si="0"/>
        <v>0</v>
      </c>
      <c r="H34" s="173"/>
    </row>
    <row r="35" spans="1:10" s="4" customFormat="1" ht="13.05" customHeight="1" x14ac:dyDescent="0.3">
      <c r="A35" s="32" t="s">
        <v>19</v>
      </c>
      <c r="B35" s="33" t="s">
        <v>118</v>
      </c>
      <c r="C35" s="56">
        <v>16.3</v>
      </c>
      <c r="D35" s="57">
        <v>9</v>
      </c>
      <c r="E35" s="42"/>
      <c r="F35" s="27"/>
      <c r="G35" s="173">
        <f t="shared" si="0"/>
        <v>0</v>
      </c>
      <c r="H35" s="173"/>
    </row>
    <row r="36" spans="1:10" s="4" customFormat="1" ht="13.35" customHeight="1" thickBot="1" x14ac:dyDescent="0.35">
      <c r="A36" s="53" t="s">
        <v>20</v>
      </c>
      <c r="B36" s="58" t="s">
        <v>49</v>
      </c>
      <c r="C36" s="68">
        <v>20.9</v>
      </c>
      <c r="D36" s="57">
        <v>11</v>
      </c>
      <c r="E36" s="67"/>
      <c r="F36" s="27"/>
      <c r="G36" s="173">
        <f t="shared" si="0"/>
        <v>0</v>
      </c>
      <c r="H36" s="173"/>
    </row>
    <row r="37" spans="1:10" s="4" customFormat="1" ht="18" customHeight="1" x14ac:dyDescent="0.3">
      <c r="A37" s="28" t="s">
        <v>21</v>
      </c>
      <c r="B37" s="43" t="s">
        <v>119</v>
      </c>
      <c r="C37" s="30">
        <v>16.899999999999999</v>
      </c>
      <c r="D37" s="45">
        <f>SUM(C37:C37)</f>
        <v>16.899999999999999</v>
      </c>
      <c r="E37" s="98"/>
      <c r="F37" s="27"/>
      <c r="G37" s="156">
        <f t="shared" si="0"/>
        <v>0</v>
      </c>
      <c r="H37" s="184"/>
    </row>
    <row r="38" spans="1:10" s="4" customFormat="1" ht="18" customHeight="1" x14ac:dyDescent="0.3">
      <c r="A38" s="32" t="s">
        <v>22</v>
      </c>
      <c r="B38" s="105" t="s">
        <v>120</v>
      </c>
      <c r="C38" s="34">
        <v>12.9</v>
      </c>
      <c r="D38" s="50">
        <v>12.9</v>
      </c>
      <c r="E38" s="36"/>
      <c r="F38" s="27"/>
      <c r="G38" s="104"/>
      <c r="H38" s="79">
        <f>E38*D38</f>
        <v>0</v>
      </c>
      <c r="I38" s="89"/>
      <c r="J38" s="89"/>
    </row>
    <row r="39" spans="1:10" s="4" customFormat="1" ht="18" customHeight="1" x14ac:dyDescent="0.3">
      <c r="A39" s="66" t="s">
        <v>45</v>
      </c>
      <c r="B39" s="142" t="s">
        <v>121</v>
      </c>
      <c r="C39" s="90">
        <v>14.9</v>
      </c>
      <c r="D39" s="91">
        <v>12</v>
      </c>
      <c r="E39" s="92"/>
      <c r="F39" s="27"/>
      <c r="G39" s="104"/>
      <c r="H39" s="143">
        <f>E39*D39</f>
        <v>0</v>
      </c>
      <c r="I39" s="144"/>
      <c r="J39" s="144"/>
    </row>
    <row r="40" spans="1:10" s="4" customFormat="1" ht="18" customHeight="1" thickBot="1" x14ac:dyDescent="0.35">
      <c r="A40" s="37" t="s">
        <v>24</v>
      </c>
      <c r="B40" s="106" t="s">
        <v>122</v>
      </c>
      <c r="C40" s="88">
        <v>11.9</v>
      </c>
      <c r="D40" s="107">
        <v>10</v>
      </c>
      <c r="E40" s="38"/>
      <c r="F40" s="27"/>
      <c r="G40" s="156">
        <f t="shared" si="0"/>
        <v>0</v>
      </c>
      <c r="H40" s="185"/>
    </row>
    <row r="41" spans="1:10" s="4" customFormat="1" ht="18.600000000000001" customHeight="1" x14ac:dyDescent="0.3">
      <c r="A41" s="28"/>
      <c r="B41" s="43" t="s">
        <v>90</v>
      </c>
      <c r="C41" s="30"/>
      <c r="D41" s="31"/>
      <c r="E41" s="52"/>
      <c r="F41" s="181"/>
      <c r="G41" s="181"/>
      <c r="H41" s="181"/>
    </row>
    <row r="42" spans="1:10" s="4" customFormat="1" ht="15" customHeight="1" x14ac:dyDescent="0.3">
      <c r="A42" s="32" t="s">
        <v>25</v>
      </c>
      <c r="B42" s="48" t="s">
        <v>88</v>
      </c>
      <c r="C42" s="111">
        <v>13</v>
      </c>
      <c r="D42" s="50">
        <f>SUM(C42:C42)</f>
        <v>13</v>
      </c>
      <c r="E42" s="36"/>
      <c r="F42" s="159">
        <f>E42*D42</f>
        <v>0</v>
      </c>
      <c r="G42" s="159"/>
      <c r="H42" s="159"/>
    </row>
    <row r="43" spans="1:10" s="4" customFormat="1" ht="14.55" customHeight="1" x14ac:dyDescent="0.3">
      <c r="A43" s="32" t="s">
        <v>26</v>
      </c>
      <c r="B43" s="48" t="s">
        <v>89</v>
      </c>
      <c r="C43" s="34">
        <v>6</v>
      </c>
      <c r="D43" s="50">
        <f>SUM(C43:C43)</f>
        <v>6</v>
      </c>
      <c r="E43" s="36"/>
      <c r="F43" s="159">
        <f>E43*D43</f>
        <v>0</v>
      </c>
      <c r="G43" s="159"/>
      <c r="H43" s="159"/>
    </row>
    <row r="44" spans="1:10" s="4" customFormat="1" ht="14.55" customHeight="1" x14ac:dyDescent="0.3">
      <c r="A44" s="32" t="s">
        <v>27</v>
      </c>
      <c r="B44" s="48" t="s">
        <v>46</v>
      </c>
      <c r="C44" s="34">
        <v>6</v>
      </c>
      <c r="D44" s="50">
        <f>SUM(C44:C44)</f>
        <v>6</v>
      </c>
      <c r="E44" s="36"/>
      <c r="F44" s="159">
        <f>E44*D44</f>
        <v>0</v>
      </c>
      <c r="G44" s="159"/>
      <c r="H44" s="159"/>
    </row>
    <row r="45" spans="1:10" s="4" customFormat="1" ht="14.55" customHeight="1" x14ac:dyDescent="0.3">
      <c r="A45" s="66" t="s">
        <v>28</v>
      </c>
      <c r="B45" s="85" t="s">
        <v>92</v>
      </c>
      <c r="C45" s="90">
        <v>5.6</v>
      </c>
      <c r="D45" s="91">
        <f>SUM(C45:C45)</f>
        <v>5.6</v>
      </c>
      <c r="E45" s="92"/>
      <c r="F45" s="89"/>
      <c r="G45" s="89"/>
      <c r="H45" s="89">
        <f>E45*D45</f>
        <v>0</v>
      </c>
    </row>
    <row r="46" spans="1:10" s="4" customFormat="1" ht="15" customHeight="1" thickBot="1" x14ac:dyDescent="0.35">
      <c r="A46" s="66" t="s">
        <v>29</v>
      </c>
      <c r="B46" s="85" t="s">
        <v>123</v>
      </c>
      <c r="C46" s="90">
        <v>6</v>
      </c>
      <c r="D46" s="91">
        <f>SUM(C46:C46)</f>
        <v>6</v>
      </c>
      <c r="E46" s="92"/>
      <c r="F46" s="159">
        <f>E46*D46</f>
        <v>0</v>
      </c>
      <c r="G46" s="159"/>
      <c r="H46" s="159"/>
    </row>
    <row r="47" spans="1:10" s="4" customFormat="1" ht="18" customHeight="1" x14ac:dyDescent="0.3">
      <c r="A47" s="28"/>
      <c r="B47" s="29" t="s">
        <v>18</v>
      </c>
      <c r="C47" s="30"/>
      <c r="D47" s="31"/>
      <c r="E47" s="52"/>
      <c r="F47" s="172"/>
      <c r="G47" s="172"/>
      <c r="H47" s="172"/>
    </row>
    <row r="48" spans="1:10" s="4" customFormat="1" ht="16.05" customHeight="1" x14ac:dyDescent="0.3">
      <c r="A48" s="32" t="s">
        <v>31</v>
      </c>
      <c r="B48" s="33" t="s">
        <v>73</v>
      </c>
      <c r="C48" s="49">
        <v>14</v>
      </c>
      <c r="D48" s="50">
        <f>SUM(C48:C48)</f>
        <v>14</v>
      </c>
      <c r="E48" s="36"/>
      <c r="F48" s="155">
        <f>E48*D48</f>
        <v>0</v>
      </c>
      <c r="G48" s="155"/>
      <c r="H48" s="155"/>
    </row>
    <row r="49" spans="1:9" s="4" customFormat="1" ht="16.05" customHeight="1" thickBot="1" x14ac:dyDescent="0.35">
      <c r="A49" s="66" t="s">
        <v>105</v>
      </c>
      <c r="B49" s="33" t="s">
        <v>74</v>
      </c>
      <c r="C49" s="49">
        <v>15.5</v>
      </c>
      <c r="D49" s="50">
        <f>SUM(C49:C49)</f>
        <v>15.5</v>
      </c>
      <c r="E49" s="36"/>
      <c r="F49" s="155">
        <f>E49*D49</f>
        <v>0</v>
      </c>
      <c r="G49" s="155"/>
      <c r="H49" s="155"/>
    </row>
    <row r="50" spans="1:9" s="4" customFormat="1" ht="18" customHeight="1" x14ac:dyDescent="0.3">
      <c r="A50" s="28"/>
      <c r="B50" s="76" t="s">
        <v>155</v>
      </c>
      <c r="C50" s="39"/>
      <c r="D50" s="45"/>
      <c r="E50" s="87"/>
      <c r="F50" s="155"/>
      <c r="G50" s="155"/>
      <c r="H50" s="155"/>
    </row>
    <row r="51" spans="1:9" s="4" customFormat="1" ht="15" customHeight="1" x14ac:dyDescent="0.3">
      <c r="A51" s="69" t="s">
        <v>106</v>
      </c>
      <c r="B51" s="48" t="s">
        <v>124</v>
      </c>
      <c r="C51" s="84">
        <v>7.5</v>
      </c>
      <c r="D51" s="83">
        <f>SUM(C51:C51)</f>
        <v>7.5</v>
      </c>
      <c r="E51" s="36"/>
      <c r="F51" s="27"/>
      <c r="G51" s="156">
        <f>D51*E51</f>
        <v>0</v>
      </c>
      <c r="H51" s="157"/>
      <c r="I51" s="27"/>
    </row>
    <row r="52" spans="1:9" s="4" customFormat="1" ht="15" customHeight="1" thickBot="1" x14ac:dyDescent="0.35">
      <c r="A52" s="69" t="s">
        <v>107</v>
      </c>
      <c r="B52" s="99" t="s">
        <v>125</v>
      </c>
      <c r="C52" s="145">
        <v>12.5</v>
      </c>
      <c r="D52" s="146">
        <f>SUM(C52:C52)</f>
        <v>12.5</v>
      </c>
      <c r="E52" s="38"/>
      <c r="F52" s="27"/>
      <c r="G52" s="156">
        <f>D52*E52</f>
        <v>0</v>
      </c>
      <c r="H52" s="157"/>
    </row>
    <row r="53" spans="1:9" s="4" customFormat="1" ht="15" customHeight="1" x14ac:dyDescent="0.3">
      <c r="A53" s="69"/>
      <c r="B53" s="76" t="s">
        <v>126</v>
      </c>
      <c r="C53" s="39"/>
      <c r="D53" s="45"/>
      <c r="E53" s="94"/>
      <c r="F53" s="155"/>
      <c r="G53" s="155"/>
      <c r="H53" s="155"/>
    </row>
    <row r="54" spans="1:9" s="4" customFormat="1" ht="15" customHeight="1" x14ac:dyDescent="0.3">
      <c r="A54" s="69" t="s">
        <v>79</v>
      </c>
      <c r="B54" s="48" t="s">
        <v>127</v>
      </c>
      <c r="C54" s="34">
        <v>8</v>
      </c>
      <c r="D54" s="50">
        <f>SUM(C54:C54)</f>
        <v>8</v>
      </c>
      <c r="E54" s="78"/>
      <c r="F54" s="27"/>
      <c r="G54" s="156">
        <f>D54*E54</f>
        <v>0</v>
      </c>
      <c r="H54" s="157"/>
    </row>
    <row r="55" spans="1:9" s="4" customFormat="1" ht="15" customHeight="1" x14ac:dyDescent="0.3">
      <c r="A55" s="69" t="s">
        <v>80</v>
      </c>
      <c r="B55" s="48" t="s">
        <v>128</v>
      </c>
      <c r="C55" s="34">
        <v>8</v>
      </c>
      <c r="D55" s="50">
        <f>SUM(C55:C55)</f>
        <v>8</v>
      </c>
      <c r="E55" s="78"/>
      <c r="F55" s="27"/>
      <c r="G55" s="156">
        <f>D55*E55</f>
        <v>0</v>
      </c>
      <c r="H55" s="157"/>
    </row>
    <row r="56" spans="1:9" s="4" customFormat="1" ht="15" customHeight="1" thickBot="1" x14ac:dyDescent="0.35">
      <c r="A56" s="69" t="s">
        <v>81</v>
      </c>
      <c r="B56" s="99" t="s">
        <v>129</v>
      </c>
      <c r="C56" s="88">
        <v>8</v>
      </c>
      <c r="D56" s="107">
        <f>SUM(C56:C56)</f>
        <v>8</v>
      </c>
      <c r="E56" s="78"/>
      <c r="F56" s="27"/>
      <c r="G56" s="156">
        <f>D56*E56</f>
        <v>0</v>
      </c>
      <c r="H56" s="157"/>
    </row>
    <row r="57" spans="1:9" s="4" customFormat="1" ht="22.05" customHeight="1" x14ac:dyDescent="0.3">
      <c r="A57" s="69"/>
      <c r="B57" s="76" t="s">
        <v>42</v>
      </c>
      <c r="C57" s="39"/>
      <c r="D57" s="45"/>
      <c r="E57" s="94"/>
      <c r="F57" s="155"/>
      <c r="G57" s="155"/>
      <c r="H57" s="155"/>
    </row>
    <row r="58" spans="1:9" s="4" customFormat="1" ht="15" customHeight="1" x14ac:dyDescent="0.3">
      <c r="A58" s="69" t="s">
        <v>82</v>
      </c>
      <c r="B58" s="48" t="s">
        <v>97</v>
      </c>
      <c r="C58" s="84">
        <v>6</v>
      </c>
      <c r="D58" s="83">
        <f>SUM(C58:C58)</f>
        <v>6</v>
      </c>
      <c r="E58" s="78"/>
      <c r="F58" s="27"/>
      <c r="G58" s="156">
        <f>D58*E58</f>
        <v>0</v>
      </c>
      <c r="H58" s="157"/>
      <c r="I58" s="27"/>
    </row>
    <row r="59" spans="1:9" s="4" customFormat="1" ht="15" customHeight="1" x14ac:dyDescent="0.3">
      <c r="A59" s="69" t="s">
        <v>83</v>
      </c>
      <c r="B59" s="48" t="s">
        <v>41</v>
      </c>
      <c r="C59" s="40">
        <v>6.5</v>
      </c>
      <c r="D59" s="41">
        <f>SUM(C59:C59)</f>
        <v>6.5</v>
      </c>
      <c r="E59" s="78"/>
      <c r="F59" s="27"/>
      <c r="G59" s="156">
        <f>D59*E59</f>
        <v>0</v>
      </c>
      <c r="H59" s="157"/>
    </row>
    <row r="60" spans="1:9" s="4" customFormat="1" ht="15" customHeight="1" x14ac:dyDescent="0.3">
      <c r="A60" s="69" t="s">
        <v>84</v>
      </c>
      <c r="B60" s="48" t="s">
        <v>98</v>
      </c>
      <c r="C60" s="40">
        <v>6.5</v>
      </c>
      <c r="D60" s="41">
        <f>SUM(C60:C60)</f>
        <v>6.5</v>
      </c>
      <c r="E60" s="78"/>
      <c r="F60" s="27"/>
      <c r="G60" s="156">
        <f>D60*E60</f>
        <v>0</v>
      </c>
      <c r="H60" s="157"/>
    </row>
    <row r="61" spans="1:9" s="4" customFormat="1" ht="15" customHeight="1" thickBot="1" x14ac:dyDescent="0.35">
      <c r="A61" s="69" t="s">
        <v>85</v>
      </c>
      <c r="B61" s="48" t="s">
        <v>99</v>
      </c>
      <c r="C61" s="40">
        <v>6.5</v>
      </c>
      <c r="D61" s="41">
        <f>SUM(C61:C61)</f>
        <v>6.5</v>
      </c>
      <c r="E61" s="78"/>
      <c r="F61" s="27"/>
      <c r="G61" s="156">
        <f>D61*E61</f>
        <v>0</v>
      </c>
      <c r="H61" s="157"/>
    </row>
    <row r="62" spans="1:9" s="4" customFormat="1" ht="17.55" customHeight="1" x14ac:dyDescent="0.3">
      <c r="A62" s="28"/>
      <c r="B62" s="43" t="s">
        <v>47</v>
      </c>
      <c r="C62" s="30"/>
      <c r="D62" s="45"/>
      <c r="E62" s="87"/>
      <c r="F62" s="89"/>
      <c r="G62" s="158"/>
      <c r="H62" s="159"/>
    </row>
    <row r="63" spans="1:9" s="4" customFormat="1" ht="14.25" customHeight="1" x14ac:dyDescent="0.3">
      <c r="A63" s="32" t="s">
        <v>86</v>
      </c>
      <c r="B63" s="48" t="s">
        <v>50</v>
      </c>
      <c r="C63" s="34">
        <v>4.9000000000000004</v>
      </c>
      <c r="D63" s="50">
        <f>SUM(C63:C63)</f>
        <v>4.9000000000000004</v>
      </c>
      <c r="E63" s="36"/>
      <c r="F63" s="89"/>
      <c r="G63" s="158">
        <f>E63*D63</f>
        <v>0</v>
      </c>
      <c r="H63" s="159"/>
    </row>
    <row r="64" spans="1:9" s="4" customFormat="1" ht="14.25" customHeight="1" x14ac:dyDescent="0.3">
      <c r="A64" s="32" t="s">
        <v>87</v>
      </c>
      <c r="B64" s="48" t="s">
        <v>130</v>
      </c>
      <c r="C64" s="34">
        <v>4.9000000000000004</v>
      </c>
      <c r="D64" s="50">
        <f>SUM(C64:C64)</f>
        <v>4.9000000000000004</v>
      </c>
      <c r="E64" s="36"/>
      <c r="F64" s="89"/>
      <c r="G64" s="158">
        <f>E64*D64</f>
        <v>0</v>
      </c>
      <c r="H64" s="159"/>
    </row>
    <row r="65" spans="1:8" s="4" customFormat="1" ht="14.25" customHeight="1" x14ac:dyDescent="0.3">
      <c r="A65" s="32" t="s">
        <v>32</v>
      </c>
      <c r="B65" s="48" t="s">
        <v>131</v>
      </c>
      <c r="C65" s="34">
        <v>4.9000000000000004</v>
      </c>
      <c r="D65" s="50">
        <f>SUM(C65:C65)</f>
        <v>4.9000000000000004</v>
      </c>
      <c r="E65" s="36"/>
      <c r="F65" s="89"/>
      <c r="G65" s="158">
        <f>E65*D65</f>
        <v>0</v>
      </c>
      <c r="H65" s="159"/>
    </row>
    <row r="66" spans="1:8" s="4" customFormat="1" ht="14.25" customHeight="1" thickBot="1" x14ac:dyDescent="0.35">
      <c r="A66" s="37" t="s">
        <v>33</v>
      </c>
      <c r="B66" s="85" t="s">
        <v>100</v>
      </c>
      <c r="C66" s="90">
        <v>4.9000000000000004</v>
      </c>
      <c r="D66" s="91">
        <f>SUM(C66:C66)</f>
        <v>4.9000000000000004</v>
      </c>
      <c r="E66" s="38"/>
      <c r="F66" s="89"/>
      <c r="G66" s="158">
        <f>E66*D66</f>
        <v>0</v>
      </c>
      <c r="H66" s="159"/>
    </row>
    <row r="67" spans="1:8" s="4" customFormat="1" ht="22.05" customHeight="1" x14ac:dyDescent="0.3">
      <c r="A67" s="28"/>
      <c r="B67" s="29" t="s">
        <v>75</v>
      </c>
      <c r="C67" s="30"/>
      <c r="D67" s="31"/>
      <c r="E67" s="60"/>
      <c r="F67" s="172"/>
      <c r="G67" s="172"/>
      <c r="H67" s="172"/>
    </row>
    <row r="68" spans="1:8" s="4" customFormat="1" ht="17.100000000000001" customHeight="1" thickBot="1" x14ac:dyDescent="0.35">
      <c r="A68" s="32" t="s">
        <v>34</v>
      </c>
      <c r="B68" s="61" t="s">
        <v>156</v>
      </c>
      <c r="C68" s="56">
        <v>27</v>
      </c>
      <c r="D68" s="56">
        <f>SUM(C68:C68)</f>
        <v>27</v>
      </c>
      <c r="E68" s="36"/>
      <c r="F68" s="155">
        <f>E68*D68</f>
        <v>0</v>
      </c>
      <c r="G68" s="155"/>
      <c r="H68" s="155"/>
    </row>
    <row r="69" spans="1:8" s="4" customFormat="1" ht="18.75" customHeight="1" x14ac:dyDescent="0.3">
      <c r="A69" s="28"/>
      <c r="B69" s="29" t="s">
        <v>76</v>
      </c>
      <c r="C69" s="30"/>
      <c r="D69" s="63"/>
      <c r="E69" s="64"/>
      <c r="F69" s="172"/>
      <c r="G69" s="172"/>
      <c r="H69" s="172"/>
    </row>
    <row r="70" spans="1:8" s="4" customFormat="1" ht="15" customHeight="1" x14ac:dyDescent="0.3">
      <c r="A70" s="66" t="s">
        <v>35</v>
      </c>
      <c r="B70" s="61" t="s">
        <v>77</v>
      </c>
      <c r="C70" s="56">
        <v>39</v>
      </c>
      <c r="D70" s="56">
        <f>SUM(C70:C70)</f>
        <v>39</v>
      </c>
      <c r="E70" s="36"/>
      <c r="F70" s="155">
        <f>E70*D70</f>
        <v>0</v>
      </c>
      <c r="G70" s="155"/>
      <c r="H70" s="155"/>
    </row>
    <row r="71" spans="1:8" s="4" customFormat="1" ht="15" customHeight="1" thickBot="1" x14ac:dyDescent="0.35">
      <c r="A71" s="66" t="s">
        <v>39</v>
      </c>
      <c r="B71" s="99" t="s">
        <v>78</v>
      </c>
      <c r="C71" s="59">
        <v>28</v>
      </c>
      <c r="D71" s="59">
        <f>SUM(C71:C71)</f>
        <v>28</v>
      </c>
      <c r="E71" s="38"/>
      <c r="F71" s="155">
        <f>E71*D71</f>
        <v>0</v>
      </c>
      <c r="G71" s="155"/>
      <c r="H71" s="155"/>
    </row>
    <row r="72" spans="1:8" s="4" customFormat="1" ht="15" customHeight="1" x14ac:dyDescent="0.3">
      <c r="A72" s="28"/>
      <c r="B72" s="43" t="s">
        <v>132</v>
      </c>
      <c r="C72" s="30"/>
      <c r="D72" s="63"/>
      <c r="E72" s="64"/>
      <c r="F72" s="172"/>
      <c r="G72" s="172"/>
      <c r="H72" s="172"/>
    </row>
    <row r="73" spans="1:8" s="4" customFormat="1" ht="15" customHeight="1" x14ac:dyDescent="0.3">
      <c r="A73" s="66" t="s">
        <v>40</v>
      </c>
      <c r="B73" s="48" t="s">
        <v>133</v>
      </c>
      <c r="C73" s="62">
        <v>32</v>
      </c>
      <c r="D73" s="65">
        <f>SUM(C73:C73)</f>
        <v>32</v>
      </c>
      <c r="E73" s="36"/>
      <c r="F73" s="155">
        <f>E73*D73</f>
        <v>0</v>
      </c>
      <c r="G73" s="155"/>
      <c r="H73" s="155"/>
    </row>
    <row r="74" spans="1:8" s="4" customFormat="1" ht="15" customHeight="1" thickBot="1" x14ac:dyDescent="0.35">
      <c r="A74" s="37" t="s">
        <v>36</v>
      </c>
      <c r="B74" s="100" t="s">
        <v>134</v>
      </c>
      <c r="C74" s="101">
        <v>26</v>
      </c>
      <c r="D74" s="102">
        <f>SUM(C74:C74)</f>
        <v>26</v>
      </c>
      <c r="E74" s="38"/>
      <c r="F74" s="155">
        <f>E74*D74</f>
        <v>0</v>
      </c>
      <c r="G74" s="155"/>
      <c r="H74" s="155"/>
    </row>
    <row r="75" spans="1:8" s="4" customFormat="1" ht="15" customHeight="1" x14ac:dyDescent="0.3">
      <c r="A75" s="28"/>
      <c r="B75" s="43" t="s">
        <v>135</v>
      </c>
      <c r="C75" s="30"/>
      <c r="D75" s="63"/>
      <c r="E75" s="64"/>
      <c r="F75" s="172"/>
      <c r="G75" s="172"/>
      <c r="H75" s="172"/>
    </row>
    <row r="76" spans="1:8" s="4" customFormat="1" ht="15" customHeight="1" x14ac:dyDescent="0.3">
      <c r="A76" s="66" t="s">
        <v>37</v>
      </c>
      <c r="B76" s="58" t="s">
        <v>136</v>
      </c>
      <c r="C76" s="62">
        <v>35</v>
      </c>
      <c r="D76" s="65">
        <f>SUM(C76:C76)</f>
        <v>35</v>
      </c>
      <c r="E76" s="36"/>
      <c r="F76" s="155">
        <f>E76*D76</f>
        <v>0</v>
      </c>
      <c r="G76" s="155"/>
      <c r="H76" s="155"/>
    </row>
    <row r="77" spans="1:8" s="4" customFormat="1" ht="15" customHeight="1" thickBot="1" x14ac:dyDescent="0.35">
      <c r="A77" s="37" t="s">
        <v>38</v>
      </c>
      <c r="B77" s="100" t="s">
        <v>137</v>
      </c>
      <c r="C77" s="101">
        <v>38</v>
      </c>
      <c r="D77" s="102">
        <f>SUM(C77:C77)</f>
        <v>38</v>
      </c>
      <c r="E77" s="38"/>
      <c r="F77" s="155">
        <f>E77*D77</f>
        <v>0</v>
      </c>
      <c r="G77" s="155"/>
      <c r="H77" s="155"/>
    </row>
    <row r="78" spans="1:8" s="4" customFormat="1" ht="18.75" customHeight="1" x14ac:dyDescent="0.3">
      <c r="A78" s="28"/>
      <c r="B78" s="43" t="s">
        <v>138</v>
      </c>
      <c r="C78" s="30"/>
      <c r="D78" s="63"/>
      <c r="E78" s="64"/>
      <c r="F78" s="172"/>
      <c r="G78" s="172"/>
      <c r="H78" s="172"/>
    </row>
    <row r="79" spans="1:8" s="4" customFormat="1" ht="15" customHeight="1" x14ac:dyDescent="0.3">
      <c r="A79" s="66" t="s">
        <v>91</v>
      </c>
      <c r="B79" s="58" t="s">
        <v>139</v>
      </c>
      <c r="C79" s="62">
        <v>30</v>
      </c>
      <c r="D79" s="65">
        <f>SUM(C79:C79)</f>
        <v>30</v>
      </c>
      <c r="E79" s="36"/>
      <c r="F79" s="155">
        <f>E79*D79</f>
        <v>0</v>
      </c>
      <c r="G79" s="155"/>
      <c r="H79" s="155"/>
    </row>
    <row r="80" spans="1:8" s="4" customFormat="1" ht="15" customHeight="1" thickBot="1" x14ac:dyDescent="0.35">
      <c r="A80" s="37" t="s">
        <v>103</v>
      </c>
      <c r="B80" s="100" t="s">
        <v>140</v>
      </c>
      <c r="C80" s="101">
        <v>46</v>
      </c>
      <c r="D80" s="102">
        <f>SUM(C80:C80)</f>
        <v>46</v>
      </c>
      <c r="E80" s="38"/>
      <c r="F80" s="155">
        <f>E80*D80</f>
        <v>0</v>
      </c>
      <c r="G80" s="155"/>
      <c r="H80" s="155"/>
    </row>
    <row r="81" spans="1:8" s="4" customFormat="1" ht="18.600000000000001" customHeight="1" x14ac:dyDescent="0.3">
      <c r="A81" s="69"/>
      <c r="B81" s="54" t="s">
        <v>51</v>
      </c>
      <c r="C81" s="55"/>
      <c r="D81" s="70"/>
      <c r="E81" s="71"/>
      <c r="F81" s="155"/>
      <c r="G81" s="155"/>
      <c r="H81" s="155"/>
    </row>
    <row r="82" spans="1:8" s="4" customFormat="1" ht="18.600000000000001" customHeight="1" x14ac:dyDescent="0.3">
      <c r="A82" s="69" t="s">
        <v>104</v>
      </c>
      <c r="B82" s="33" t="s">
        <v>101</v>
      </c>
      <c r="C82" s="62">
        <v>24</v>
      </c>
      <c r="D82" s="65">
        <f>SUM(C82:C82)</f>
        <v>24</v>
      </c>
      <c r="E82" s="42"/>
      <c r="F82" s="155">
        <f>E82*D82</f>
        <v>0</v>
      </c>
      <c r="G82" s="155"/>
      <c r="H82" s="155"/>
    </row>
    <row r="83" spans="1:8" s="4" customFormat="1" ht="27" customHeight="1" x14ac:dyDescent="0.3">
      <c r="A83" s="69" t="s">
        <v>157</v>
      </c>
      <c r="B83" s="147" t="s">
        <v>141</v>
      </c>
      <c r="C83" s="62">
        <v>39</v>
      </c>
      <c r="D83" s="65">
        <f>SUM(C83:C83)</f>
        <v>39</v>
      </c>
      <c r="E83" s="42"/>
      <c r="F83" s="27"/>
      <c r="G83" s="27"/>
      <c r="H83" s="27">
        <f>E83*D83</f>
        <v>0</v>
      </c>
    </row>
    <row r="84" spans="1:8" s="4" customFormat="1" ht="27" x14ac:dyDescent="0.3">
      <c r="A84" s="32" t="s">
        <v>158</v>
      </c>
      <c r="B84" s="148" t="s">
        <v>142</v>
      </c>
      <c r="C84" s="62">
        <v>36</v>
      </c>
      <c r="D84" s="65">
        <f>SUM(C84:C84)</f>
        <v>36</v>
      </c>
      <c r="E84" s="42"/>
      <c r="F84" s="155">
        <f>E84*D84</f>
        <v>0</v>
      </c>
      <c r="G84" s="155"/>
      <c r="H84" s="155"/>
    </row>
    <row r="85" spans="1:8" s="4" customFormat="1" ht="27" thickBot="1" x14ac:dyDescent="0.35">
      <c r="A85" s="37" t="s">
        <v>159</v>
      </c>
      <c r="B85" s="100" t="s">
        <v>143</v>
      </c>
      <c r="C85" s="101">
        <v>38</v>
      </c>
      <c r="D85" s="102">
        <f>SUM(C85:C85)</f>
        <v>38</v>
      </c>
      <c r="E85" s="96"/>
      <c r="F85" s="155">
        <f>E85*D85</f>
        <v>0</v>
      </c>
      <c r="G85" s="155"/>
      <c r="H85" s="155"/>
    </row>
    <row r="86" spans="1:8" s="4" customFormat="1" ht="17.399999999999999" x14ac:dyDescent="0.3">
      <c r="A86" s="28"/>
      <c r="B86" s="54" t="s">
        <v>102</v>
      </c>
      <c r="C86" s="55"/>
      <c r="D86" s="70"/>
      <c r="E86" s="71"/>
      <c r="F86" s="155"/>
      <c r="G86" s="155"/>
      <c r="H86" s="155"/>
    </row>
    <row r="87" spans="1:8" s="4" customFormat="1" x14ac:dyDescent="0.3">
      <c r="A87" s="32" t="s">
        <v>160</v>
      </c>
      <c r="B87" s="33" t="s">
        <v>144</v>
      </c>
      <c r="C87" s="62">
        <v>36</v>
      </c>
      <c r="D87" s="65">
        <f>SUM(C87:C87)</f>
        <v>36</v>
      </c>
      <c r="E87" s="42"/>
      <c r="F87" s="155">
        <f>E87*D87</f>
        <v>0</v>
      </c>
      <c r="G87" s="155"/>
      <c r="H87" s="155"/>
    </row>
    <row r="88" spans="1:8" s="4" customFormat="1" x14ac:dyDescent="0.3">
      <c r="A88" s="32" t="s">
        <v>161</v>
      </c>
      <c r="B88" s="48" t="s">
        <v>145</v>
      </c>
      <c r="C88" s="62">
        <v>36</v>
      </c>
      <c r="D88" s="109">
        <f>SUM(C88:C88)</f>
        <v>36</v>
      </c>
      <c r="E88" s="42"/>
      <c r="F88" s="155">
        <f>E88*D88</f>
        <v>0</v>
      </c>
      <c r="G88" s="155"/>
      <c r="H88" s="155"/>
    </row>
    <row r="89" spans="1:8" s="4" customFormat="1" x14ac:dyDescent="0.3">
      <c r="A89" s="32" t="s">
        <v>162</v>
      </c>
      <c r="B89" s="48" t="s">
        <v>146</v>
      </c>
      <c r="C89" s="62">
        <v>36</v>
      </c>
      <c r="D89" s="109">
        <f>SUM(C89:C89)</f>
        <v>36</v>
      </c>
      <c r="E89" s="42"/>
      <c r="F89" s="27"/>
      <c r="G89" s="27"/>
      <c r="H89" s="27">
        <f>E89*D89</f>
        <v>0</v>
      </c>
    </row>
    <row r="90" spans="1:8" s="4" customFormat="1" x14ac:dyDescent="0.3">
      <c r="A90" s="32" t="s">
        <v>163</v>
      </c>
      <c r="B90" s="153" t="s">
        <v>147</v>
      </c>
      <c r="C90" s="62">
        <v>34</v>
      </c>
      <c r="D90" s="109">
        <f>SUM(C90:C90)</f>
        <v>34</v>
      </c>
      <c r="E90" s="42"/>
      <c r="F90" s="155">
        <f>E90*D90</f>
        <v>0</v>
      </c>
      <c r="G90" s="155"/>
      <c r="H90" s="155"/>
    </row>
    <row r="91" spans="1:8" s="4" customFormat="1" ht="15" thickBot="1" x14ac:dyDescent="0.35">
      <c r="A91" s="53" t="s">
        <v>164</v>
      </c>
      <c r="B91" s="58" t="s">
        <v>148</v>
      </c>
      <c r="C91" s="149">
        <v>45</v>
      </c>
      <c r="D91" s="110">
        <f>SUM(C91:C91)</f>
        <v>45</v>
      </c>
      <c r="E91" s="67"/>
      <c r="F91" s="155">
        <f>E91*D91</f>
        <v>0</v>
      </c>
      <c r="G91" s="155"/>
      <c r="H91" s="155"/>
    </row>
    <row r="92" spans="1:8" s="4" customFormat="1" ht="18.600000000000001" customHeight="1" x14ac:dyDescent="0.3">
      <c r="A92" s="28"/>
      <c r="B92" s="29" t="s">
        <v>149</v>
      </c>
      <c r="C92" s="30"/>
      <c r="D92" s="63"/>
      <c r="E92" s="64"/>
      <c r="F92" s="155"/>
      <c r="G92" s="155"/>
      <c r="H92" s="155"/>
    </row>
    <row r="93" spans="1:8" s="4" customFormat="1" x14ac:dyDescent="0.3">
      <c r="A93" s="32" t="s">
        <v>165</v>
      </c>
      <c r="B93" s="33" t="s">
        <v>150</v>
      </c>
      <c r="C93" s="62">
        <v>66</v>
      </c>
      <c r="D93" s="65">
        <f>SUM(C93:C93)</f>
        <v>66</v>
      </c>
      <c r="E93" s="42"/>
      <c r="F93" s="155">
        <f>E93*D93</f>
        <v>0</v>
      </c>
      <c r="G93" s="155"/>
      <c r="H93" s="155"/>
    </row>
    <row r="94" spans="1:8" s="4" customFormat="1" x14ac:dyDescent="0.3">
      <c r="A94" s="32" t="s">
        <v>166</v>
      </c>
      <c r="B94" s="48" t="s">
        <v>151</v>
      </c>
      <c r="C94" s="62">
        <v>60</v>
      </c>
      <c r="D94" s="109">
        <f>SUM(C94:C94)</f>
        <v>60</v>
      </c>
      <c r="E94" s="42"/>
      <c r="F94" s="155">
        <f>E94*D94</f>
        <v>0</v>
      </c>
      <c r="G94" s="155"/>
      <c r="H94" s="155"/>
    </row>
    <row r="95" spans="1:8" s="4" customFormat="1" x14ac:dyDescent="0.3">
      <c r="A95" s="32" t="s">
        <v>167</v>
      </c>
      <c r="B95" s="85" t="s">
        <v>152</v>
      </c>
      <c r="C95" s="62">
        <v>72</v>
      </c>
      <c r="D95" s="109">
        <f>SUM(C95:C95)</f>
        <v>72</v>
      </c>
      <c r="E95" s="42"/>
      <c r="F95" s="27"/>
      <c r="G95" s="27"/>
      <c r="H95" s="27">
        <f>E95*D95</f>
        <v>0</v>
      </c>
    </row>
    <row r="96" spans="1:8" s="4" customFormat="1" x14ac:dyDescent="0.3">
      <c r="A96" s="32" t="s">
        <v>168</v>
      </c>
      <c r="B96" s="108" t="s">
        <v>153</v>
      </c>
      <c r="C96" s="62">
        <v>84</v>
      </c>
      <c r="D96" s="109">
        <f>SUM(C96:C96)</f>
        <v>84</v>
      </c>
      <c r="E96" s="42"/>
      <c r="F96" s="155">
        <f>E96*D96</f>
        <v>0</v>
      </c>
      <c r="G96" s="155"/>
      <c r="H96" s="155"/>
    </row>
    <row r="97" spans="1:8" s="4" customFormat="1" ht="15" thickBot="1" x14ac:dyDescent="0.35">
      <c r="A97" s="150" t="s">
        <v>169</v>
      </c>
      <c r="B97" s="151" t="s">
        <v>154</v>
      </c>
      <c r="C97" s="101">
        <v>75</v>
      </c>
      <c r="D97" s="102">
        <f>SUM(C97:C97)</f>
        <v>75</v>
      </c>
      <c r="E97" s="96"/>
      <c r="F97" s="155">
        <f>E97*D97</f>
        <v>0</v>
      </c>
      <c r="G97" s="155"/>
      <c r="H97" s="155"/>
    </row>
    <row r="98" spans="1:8" s="4" customFormat="1" ht="19.05" customHeight="1" thickBot="1" x14ac:dyDescent="0.35">
      <c r="A98" s="72"/>
      <c r="B98" s="73" t="s">
        <v>30</v>
      </c>
      <c r="C98" s="51"/>
      <c r="D98" s="74"/>
      <c r="E98" s="75"/>
      <c r="F98" s="154">
        <f>SUM(F11:H97)</f>
        <v>0</v>
      </c>
      <c r="G98" s="154"/>
      <c r="H98" s="154"/>
    </row>
    <row r="99" spans="1:8" s="4" customFormat="1" x14ac:dyDescent="0.3">
      <c r="A99"/>
      <c r="F99" s="1"/>
      <c r="G99" s="1"/>
      <c r="H99" s="3"/>
    </row>
    <row r="100" spans="1:8" s="4" customFormat="1" x14ac:dyDescent="0.3">
      <c r="A100"/>
      <c r="B100"/>
      <c r="C100" s="1"/>
      <c r="D100" s="2"/>
      <c r="E100"/>
      <c r="F100" s="1"/>
      <c r="G100" s="1"/>
      <c r="H100" s="3"/>
    </row>
    <row r="101" spans="1:8" s="4" customFormat="1" ht="27" customHeight="1" x14ac:dyDescent="0.35">
      <c r="A101"/>
      <c r="B101" s="103" t="s">
        <v>170</v>
      </c>
      <c r="C101" s="93"/>
      <c r="D101" s="93"/>
      <c r="E101" s="93"/>
      <c r="F101" s="1"/>
      <c r="G101" s="1"/>
      <c r="H101" s="3"/>
    </row>
    <row r="146" ht="21.6" customHeight="1" x14ac:dyDescent="0.3"/>
  </sheetData>
  <sheetProtection algorithmName="SHA-512" hashValue="P3rXqNkF/mGs+XoL6ESCH9a7oWgiCnP1HVeenqUXo87+mK2QXrt9AjREFcv52sAMJtQB13exf3d+dfvFAGNb9Q==" saltValue="+yf7IEEZUWAGL82CHXeObA==" spinCount="100000" sheet="1"/>
  <protectedRanges>
    <protectedRange sqref="C9:D9" name="Intervallo4"/>
    <protectedRange sqref="E11:E23 E25:E97" name="Intervallo3"/>
    <protectedRange sqref="A4:G4" name="Intervallo1"/>
  </protectedRanges>
  <mergeCells count="90">
    <mergeCell ref="F77:H77"/>
    <mergeCell ref="F86:H86"/>
    <mergeCell ref="F87:H87"/>
    <mergeCell ref="F88:H88"/>
    <mergeCell ref="F85:H85"/>
    <mergeCell ref="F79:H79"/>
    <mergeCell ref="F80:H80"/>
    <mergeCell ref="F81:H81"/>
    <mergeCell ref="F72:H72"/>
    <mergeCell ref="F73:H73"/>
    <mergeCell ref="F71:H71"/>
    <mergeCell ref="G60:H60"/>
    <mergeCell ref="G61:H61"/>
    <mergeCell ref="F69:H69"/>
    <mergeCell ref="G65:H65"/>
    <mergeCell ref="G37:H37"/>
    <mergeCell ref="G40:H40"/>
    <mergeCell ref="G31:H31"/>
    <mergeCell ref="F22:H22"/>
    <mergeCell ref="G56:H56"/>
    <mergeCell ref="F70:H70"/>
    <mergeCell ref="F48:H48"/>
    <mergeCell ref="F50:H50"/>
    <mergeCell ref="F47:H47"/>
    <mergeCell ref="F49:H49"/>
    <mergeCell ref="F53:H53"/>
    <mergeCell ref="G54:H54"/>
    <mergeCell ref="G55:H55"/>
    <mergeCell ref="G64:H64"/>
    <mergeCell ref="G58:H58"/>
    <mergeCell ref="F84:H84"/>
    <mergeCell ref="G66:H66"/>
    <mergeCell ref="F75:H75"/>
    <mergeCell ref="F76:H76"/>
    <mergeCell ref="G33:H33"/>
    <mergeCell ref="F46:H46"/>
    <mergeCell ref="F67:H67"/>
    <mergeCell ref="F57:H57"/>
    <mergeCell ref="G52:H52"/>
    <mergeCell ref="G34:H34"/>
    <mergeCell ref="G35:H35"/>
    <mergeCell ref="G36:H36"/>
    <mergeCell ref="F41:H41"/>
    <mergeCell ref="F42:H42"/>
    <mergeCell ref="F43:H43"/>
    <mergeCell ref="F44:H44"/>
    <mergeCell ref="F17:H17"/>
    <mergeCell ref="F18:H18"/>
    <mergeCell ref="G32:H32"/>
    <mergeCell ref="F24:H24"/>
    <mergeCell ref="F27:H27"/>
    <mergeCell ref="F28:H28"/>
    <mergeCell ref="F30:H30"/>
    <mergeCell ref="F20:H20"/>
    <mergeCell ref="F21:H21"/>
    <mergeCell ref="F23:H23"/>
    <mergeCell ref="F19:H19"/>
    <mergeCell ref="F10:H10"/>
    <mergeCell ref="F11:H11"/>
    <mergeCell ref="F13:H13"/>
    <mergeCell ref="F12:H12"/>
    <mergeCell ref="F16:H16"/>
    <mergeCell ref="G14:H14"/>
    <mergeCell ref="G15:H15"/>
    <mergeCell ref="A8:B8"/>
    <mergeCell ref="E8:F8"/>
    <mergeCell ref="G8:H8"/>
    <mergeCell ref="A9:B9"/>
    <mergeCell ref="G9:H9"/>
    <mergeCell ref="A1:H2"/>
    <mergeCell ref="D3:G3"/>
    <mergeCell ref="D4:G4"/>
    <mergeCell ref="A5:H6"/>
    <mergeCell ref="A7:H7"/>
    <mergeCell ref="F98:H98"/>
    <mergeCell ref="F90:H90"/>
    <mergeCell ref="F91:H91"/>
    <mergeCell ref="G51:H51"/>
    <mergeCell ref="G59:H59"/>
    <mergeCell ref="F97:H97"/>
    <mergeCell ref="F68:H68"/>
    <mergeCell ref="G63:H63"/>
    <mergeCell ref="F93:H93"/>
    <mergeCell ref="F92:H92"/>
    <mergeCell ref="F96:H96"/>
    <mergeCell ref="G62:H62"/>
    <mergeCell ref="F78:H78"/>
    <mergeCell ref="F94:H94"/>
    <mergeCell ref="F74:H74"/>
    <mergeCell ref="F82:H82"/>
  </mergeCells>
  <phoneticPr fontId="30" type="noConversion"/>
  <pageMargins left="0.11811023622047245" right="0.11811023622047245" top="0.35433070866141736" bottom="0.15748031496062992" header="0" footer="0"/>
  <pageSetup paperSize="9" scale="70" firstPageNumber="0" orientation="portrait" r:id="rId1"/>
  <headerFooter alignWithMargins="0"/>
  <rowBreaks count="2" manualBreakCount="2">
    <brk id="102" max="16383" man="1"/>
    <brk id="1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4.4" x14ac:dyDescent="0.3"/>
  <sheetData/>
  <protectedRanges>
    <protectedRange sqref="E3:E20" name="Intervallo1"/>
  </protectedRange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E34" sqref="E34"/>
    </sheetView>
  </sheetViews>
  <sheetFormatPr defaultRowHeight="14.4" x14ac:dyDescent="0.3"/>
  <sheetData/>
  <protectedRanges>
    <protectedRange sqref="E3:E21" name="Intervallo2"/>
  </protectedRange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Pasqua2025</vt:lpstr>
      <vt:lpstr>Foglio2</vt:lpstr>
      <vt:lpstr>foglio1</vt:lpstr>
      <vt:lpstr>Pasqua2025!Area_stampa</vt:lpstr>
      <vt:lpstr>Pasqua2025!Titoli_stampa</vt:lpstr>
      <vt:lpstr>Pasqua2025!Z_C24A96D8_ACC0_4120_A0BF_809CF878EA43__wvu_Cols</vt:lpstr>
      <vt:lpstr>Pasqua2025!Z_C24A96D8_ACC0_4120_A0BF_809CF878EA43__wvu_PrintArea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ghiaia</dc:creator>
  <cp:lastModifiedBy>nicola</cp:lastModifiedBy>
  <cp:lastPrinted>2025-03-12T12:06:25Z</cp:lastPrinted>
  <dcterms:created xsi:type="dcterms:W3CDTF">2019-10-13T07:06:33Z</dcterms:created>
  <dcterms:modified xsi:type="dcterms:W3CDTF">2025-03-14T14:13:18Z</dcterms:modified>
</cp:coreProperties>
</file>