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COPIA TREKSOR 812020\circolo 6 12 2017\DISCO D MONICA\SERVIZI ATTIVITA' VARIE\PASQUA\PASQUA 2021\"/>
    </mc:Choice>
  </mc:AlternateContent>
  <xr:revisionPtr revIDLastSave="0" documentId="8_{E888E1B7-D652-4773-B974-5ECED60A46D5}" xr6:coauthVersionLast="45" xr6:coauthVersionMax="45" xr10:uidLastSave="{00000000-0000-0000-0000-000000000000}"/>
  <workbookProtection workbookAlgorithmName="SHA-512" workbookHashValue="bg0Eb6msZbyAKC8meK6CAF7J9/EYO3bNGlzotde5cujjMjyGe9ucb4jJlSQ+rJ8vV90pGrHu4ryKdFabHwEhCA==" workbookSaltValue="w/vpi1xCShDbZi5VYbH4nA==" workbookSpinCount="100000" lockStructure="1"/>
  <bookViews>
    <workbookView xWindow="-120" yWindow="-120" windowWidth="20730" windowHeight="11160" tabRatio="500" xr2:uid="{00000000-000D-0000-FFFF-FFFF00000000}"/>
  </bookViews>
  <sheets>
    <sheet name="Pasqua2021" sheetId="1" r:id="rId1"/>
  </sheets>
  <definedNames>
    <definedName name="_Hlk1892542" localSheetId="0">Pasqua2021!$A$28</definedName>
    <definedName name="_xlnm.Print_Area" localSheetId="0">Pasqua2021!$A$1:$H$79</definedName>
    <definedName name="Z_C24A96D8_ACC0_4120_A0BF_809CF878EA43__wvu_Cols" localSheetId="0">Pasqua2021!$F:$F</definedName>
    <definedName name="Z_C24A96D8_ACC0_4120_A0BF_809CF878EA43__wvu_PrintArea" localSheetId="0">Pasqua2021!$A$1:$H$78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1" l="1"/>
  <c r="F77" i="1"/>
  <c r="D76" i="1"/>
  <c r="F76" i="1" s="1"/>
  <c r="D75" i="1"/>
  <c r="F75" i="1" s="1"/>
  <c r="D73" i="1"/>
  <c r="F73" i="1" s="1"/>
  <c r="D72" i="1"/>
  <c r="F72" i="1" s="1"/>
  <c r="D71" i="1"/>
  <c r="F71" i="1" s="1"/>
  <c r="D70" i="1"/>
  <c r="F70" i="1" s="1"/>
  <c r="D59" i="1"/>
  <c r="G59" i="1"/>
  <c r="D57" i="1"/>
  <c r="F57" i="1" s="1"/>
  <c r="D56" i="1"/>
  <c r="F56" i="1" s="1"/>
  <c r="D55" i="1"/>
  <c r="F55" i="1" s="1"/>
  <c r="D53" i="1"/>
  <c r="F53" i="1"/>
  <c r="D52" i="1"/>
  <c r="F52" i="1"/>
  <c r="D51" i="1"/>
  <c r="F51" i="1"/>
  <c r="D45" i="1"/>
  <c r="F45" i="1" s="1"/>
  <c r="D44" i="1"/>
  <c r="F44" i="1"/>
  <c r="D42" i="1"/>
  <c r="F42" i="1" s="1"/>
  <c r="D41" i="1"/>
  <c r="F41" i="1"/>
  <c r="D40" i="1"/>
  <c r="F40" i="1" s="1"/>
  <c r="D39" i="1"/>
  <c r="F39" i="1"/>
  <c r="D38" i="1"/>
  <c r="F38" i="1"/>
  <c r="D35" i="1"/>
  <c r="F35" i="1"/>
  <c r="D34" i="1"/>
  <c r="F34" i="1" s="1"/>
  <c r="D27" i="1"/>
  <c r="G27" i="1" s="1"/>
  <c r="D25" i="1"/>
  <c r="F25" i="1"/>
  <c r="D24" i="1"/>
  <c r="F24" i="1" s="1"/>
  <c r="D23" i="1"/>
  <c r="F23" i="1" s="1"/>
  <c r="D68" i="1"/>
  <c r="F68" i="1" s="1"/>
  <c r="F20" i="1"/>
  <c r="D67" i="1"/>
  <c r="F67" i="1"/>
  <c r="D64" i="1"/>
  <c r="F64" i="1" s="1"/>
  <c r="G29" i="1"/>
  <c r="F36" i="1"/>
  <c r="D49" i="1"/>
  <c r="G49" i="1"/>
  <c r="D48" i="1"/>
  <c r="G48" i="1"/>
  <c r="D47" i="1"/>
  <c r="G47" i="1" s="1"/>
  <c r="D12" i="1"/>
  <c r="G12" i="1" s="1"/>
  <c r="D13" i="1"/>
  <c r="G13" i="1" s="1"/>
  <c r="D14" i="1"/>
  <c r="G14" i="1"/>
  <c r="D16" i="1"/>
  <c r="F16" i="1" s="1"/>
  <c r="D17" i="1"/>
  <c r="F17" i="1" s="1"/>
  <c r="D19" i="1"/>
  <c r="F19" i="1"/>
  <c r="D21" i="1"/>
  <c r="F21" i="1"/>
  <c r="G30" i="1"/>
  <c r="G31" i="1"/>
  <c r="G32" i="1"/>
  <c r="D61" i="1"/>
  <c r="F61" i="1"/>
  <c r="D62" i="1"/>
  <c r="F62" i="1" s="1"/>
  <c r="D63" i="1"/>
  <c r="F63" i="1" s="1"/>
  <c r="D65" i="1"/>
  <c r="F65" i="1" s="1"/>
  <c r="F78" i="1" l="1"/>
  <c r="H4" i="1" s="1"/>
</calcChain>
</file>

<file path=xl/sharedStrings.xml><?xml version="1.0" encoding="utf-8"?>
<sst xmlns="http://schemas.openxmlformats.org/spreadsheetml/2006/main" count="138" uniqueCount="138">
  <si>
    <t>Codice Socio</t>
  </si>
  <si>
    <t>Cellulare</t>
  </si>
  <si>
    <t>Indirizzo Mail Obbligatorio</t>
  </si>
  <si>
    <r>
      <rPr>
        <b/>
        <sz val="14"/>
        <rFont val="Arial"/>
        <family val="2"/>
      </rPr>
      <t xml:space="preserve">Totale Ordine </t>
    </r>
    <r>
      <rPr>
        <b/>
        <sz val="14"/>
        <color indexed="10"/>
        <rFont val="Arial"/>
        <family val="2"/>
      </rPr>
      <t>provvisorio</t>
    </r>
    <r>
      <rPr>
        <b/>
        <sz val="14"/>
        <rFont val="Arial"/>
        <family val="2"/>
      </rPr>
      <t xml:space="preserve"> €</t>
    </r>
  </si>
  <si>
    <t xml:space="preserve">Luogo di consegna:   </t>
  </si>
  <si>
    <t>UDINE</t>
  </si>
  <si>
    <t>VICENZA</t>
  </si>
  <si>
    <t>Crociare con una X dove si desidera il ritiro dei prodotti:</t>
  </si>
  <si>
    <t>Codice Prodotto</t>
  </si>
  <si>
    <t>Prodotto</t>
  </si>
  <si>
    <t>Costo unitario e/oKg.</t>
  </si>
  <si>
    <t xml:space="preserve">Totale per confezione e/o/Kg </t>
  </si>
  <si>
    <t>Numero pezzi</t>
  </si>
  <si>
    <t xml:space="preserve">Totale </t>
  </si>
  <si>
    <t>A01</t>
  </si>
  <si>
    <t>A02</t>
  </si>
  <si>
    <t>A03</t>
  </si>
  <si>
    <t>A04</t>
  </si>
  <si>
    <t>A06</t>
  </si>
  <si>
    <t>Puglia - Olio "Macchia del Barone"</t>
  </si>
  <si>
    <t>A07</t>
  </si>
  <si>
    <t xml:space="preserve">Lattina olio extraverigne da 5 litri </t>
  </si>
  <si>
    <t>A08</t>
  </si>
  <si>
    <t>Cartone 6 bottiglie olio di oliva extra vergine da 1 litro</t>
  </si>
  <si>
    <t>Sicilia - Olio Extravergine Biologico Baglio Ingardia Paceco(TP)</t>
  </si>
  <si>
    <t>A09</t>
  </si>
  <si>
    <t>Lattina da 5 litri Extravergine Biologico</t>
  </si>
  <si>
    <t>A10</t>
  </si>
  <si>
    <t>Sicilia - Pasticceria Fiasconaro</t>
  </si>
  <si>
    <t>A19</t>
  </si>
  <si>
    <t>A20</t>
  </si>
  <si>
    <t>A21</t>
  </si>
  <si>
    <t>Macelleria PETRUCCI Arquata del Tronto</t>
  </si>
  <si>
    <t>A23</t>
  </si>
  <si>
    <t>A24</t>
  </si>
  <si>
    <t>A25</t>
  </si>
  <si>
    <t>Az. Agricola Bellaveder - Faedo Trento</t>
  </si>
  <si>
    <t>A26</t>
  </si>
  <si>
    <t>A27</t>
  </si>
  <si>
    <t>A29</t>
  </si>
  <si>
    <t xml:space="preserve">Azienda Agricola ADAMI Pier Francesco </t>
  </si>
  <si>
    <t>Couvè CRODE Conf. 6 Bott.</t>
  </si>
  <si>
    <t>Az. Agricola Perabo'  ora Cà dei Faggi : Faedis (UD)</t>
  </si>
  <si>
    <t>A38</t>
  </si>
  <si>
    <t xml:space="preserve">Ribolla Gialla Spumantizzata Brut   Conf 3 Bott.                                                                                    </t>
  </si>
  <si>
    <t>A39</t>
  </si>
  <si>
    <t>MIX Rosso: 2 cabernet franc - 2 Merlot -  2 Refosco dal ped. Rosso</t>
  </si>
  <si>
    <t>A41</t>
  </si>
  <si>
    <t>Tot.Generale del Modello RIPORTATO IN ALTO AUTOMATICAMENTE</t>
  </si>
  <si>
    <t xml:space="preserve">Dolciaria Borrillo </t>
  </si>
  <si>
    <t xml:space="preserve">Baci all'Arancia </t>
  </si>
  <si>
    <t>Morbidi al Gianduia</t>
  </si>
  <si>
    <t>Morbidi al Pistacchio</t>
  </si>
  <si>
    <t>Forno Steno Vaiano/Prato</t>
  </si>
  <si>
    <t>Mandorle e Cioccolato gr. 500</t>
  </si>
  <si>
    <t>Bicotto Morbido con Scorze d'arancia e cannella gr. 500</t>
  </si>
  <si>
    <t>Biscotto Morbido con fichi gr. 500</t>
  </si>
  <si>
    <t>Trancio di Culatta di Prosciutto (Culatello) 800 gr. Circa 22€ al kg.</t>
  </si>
  <si>
    <t>Pecorino Semi stagionato 14 mesi in grotta :trancio da 500gr. Circa 16,50 al kg</t>
  </si>
  <si>
    <t>RIVA COSTA FERMO</t>
  </si>
  <si>
    <t>MIX Bianco : 3 Sauvignon - 3 Friulano</t>
  </si>
  <si>
    <t>A30</t>
  </si>
  <si>
    <t>A31</t>
  </si>
  <si>
    <t>A42</t>
  </si>
  <si>
    <t>A43</t>
  </si>
  <si>
    <t>A44</t>
  </si>
  <si>
    <t>Colomba Classica : mandorle e arane candite 1 kg.</t>
  </si>
  <si>
    <t>A32</t>
  </si>
  <si>
    <t>A33</t>
  </si>
  <si>
    <t>A34</t>
  </si>
  <si>
    <t>A35</t>
  </si>
  <si>
    <t>A36</t>
  </si>
  <si>
    <t xml:space="preserve"> Riferimenti per le Aree di Treviso ed Udine: Turri R. (TV) Cell.3356494521 - Miani  (UD) 3406225250 </t>
  </si>
  <si>
    <r>
      <t>IMPORTANTE:</t>
    </r>
    <r>
      <rPr>
        <b/>
        <sz val="11"/>
        <color indexed="8"/>
        <rFont val="Times New Roman"/>
        <family val="1"/>
      </rPr>
      <t xml:space="preserve"> L’IMPORTO TOTALE </t>
    </r>
    <r>
      <rPr>
        <b/>
        <sz val="11"/>
        <color indexed="10"/>
        <rFont val="Times New Roman"/>
        <family val="1"/>
      </rPr>
      <t>RICALCOLATO</t>
    </r>
    <r>
      <rPr>
        <b/>
        <sz val="11"/>
        <color indexed="8"/>
        <rFont val="Times New Roman"/>
        <family val="1"/>
      </rPr>
      <t xml:space="preserve"> A REGOLAMENTO DELLA PRENOTAZIONE VI SARA’ COMUNICATO AL VOSTRO INDIRIZZO MAIL VERSO FINE MARZO E PRIMA DELLA CONSEGNA DEI PRODOTTI.</t>
    </r>
  </si>
  <si>
    <r>
      <t xml:space="preserve">                                          </t>
    </r>
    <r>
      <rPr>
        <b/>
        <u/>
        <sz val="20"/>
        <color indexed="10"/>
        <rFont val="Times New Roman"/>
        <family val="1"/>
      </rPr>
      <t xml:space="preserve">                             </t>
    </r>
    <r>
      <rPr>
        <b/>
        <u/>
        <sz val="26"/>
        <color indexed="10"/>
        <rFont val="Times New Roman"/>
        <family val="1"/>
      </rPr>
      <t xml:space="preserve">PASQUA 2021                       </t>
    </r>
    <r>
      <rPr>
        <b/>
        <u/>
        <sz val="16"/>
        <color indexed="10"/>
        <rFont val="Times New Roman"/>
        <family val="1"/>
      </rPr>
      <t xml:space="preserve">                   </t>
    </r>
    <r>
      <rPr>
        <b/>
        <u/>
        <sz val="14"/>
        <color indexed="10"/>
        <rFont val="Times New Roman"/>
        <family val="1"/>
      </rPr>
      <t xml:space="preserve"> ORDINE MINIMO 30€</t>
    </r>
  </si>
  <si>
    <r>
      <rPr>
        <b/>
        <u/>
        <sz val="14"/>
        <color indexed="10"/>
        <rFont val="Times New Roman"/>
        <family val="1"/>
      </rPr>
      <t>IMPORTANTE PRIMA DELLA COMPILAZIONE:</t>
    </r>
    <r>
      <rPr>
        <b/>
        <sz val="14"/>
        <rFont val="Times New Roman"/>
        <family val="1"/>
      </rPr>
      <t xml:space="preserve">1. Collegarvi al sito </t>
    </r>
    <r>
      <rPr>
        <b/>
        <u/>
        <sz val="14"/>
        <color indexed="56"/>
        <rFont val="Times New Roman"/>
        <family val="1"/>
      </rPr>
      <t xml:space="preserve">www.assrai.it </t>
    </r>
    <r>
      <rPr>
        <b/>
        <sz val="14"/>
        <rFont val="Times New Roman"/>
        <family val="1"/>
      </rPr>
      <t xml:space="preserve">2. Cliccare dalla home page “Offerte Prodotti Pasqua 2021” 3. Effettuare </t>
    </r>
    <r>
      <rPr>
        <b/>
        <sz val="14"/>
        <color indexed="10"/>
        <rFont val="Times New Roman"/>
        <family val="1"/>
      </rPr>
      <t xml:space="preserve">l’iscrizione all’iniziativa sul sito ARAI </t>
    </r>
    <r>
      <rPr>
        <b/>
        <sz val="14"/>
        <rFont val="Times New Roman"/>
        <family val="1"/>
      </rPr>
      <t>( per avere la sicurezza che l’ordine venga confermato)
Compilazione in modo elettronico del Modello/ordine (</t>
    </r>
    <r>
      <rPr>
        <b/>
        <u/>
        <sz val="14"/>
        <color indexed="30"/>
        <rFont val="Times New Roman"/>
        <family val="1"/>
      </rPr>
      <t>Ordini_pasqua_2021)</t>
    </r>
    <r>
      <rPr>
        <b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: Compila le celle gialle in testa con l'inserimento dei tuoi dati e poi inserisci nelle celle colorate in giallo il N° pezzi , automaticamente avrai il totale, salva il file c/o il tuo Pc cambiando il nome, invia lo stesso file a </t>
    </r>
    <r>
      <rPr>
        <b/>
        <u/>
        <sz val="14"/>
        <color indexed="62"/>
        <rFont val="Times New Roman"/>
        <family val="1"/>
      </rPr>
      <t>prodottipasqua2021@gmail.com</t>
    </r>
    <r>
      <rPr>
        <b/>
        <sz val="14"/>
        <color indexed="10"/>
        <rFont val="Times New Roman"/>
        <family val="1"/>
      </rPr>
      <t xml:space="preserve"> - Non vengono accettati fogli in formato Pdf e restituiti al mittente per il reinvio in formato excel  - Grazie - </t>
    </r>
    <r>
      <rPr>
        <b/>
        <sz val="14"/>
        <rFont val="Times New Roman"/>
        <family val="1"/>
      </rPr>
      <t xml:space="preserve">Per la compilazione manuale dell'ordine: </t>
    </r>
    <r>
      <rPr>
        <sz val="14"/>
        <rFont val="Times New Roman"/>
        <family val="1"/>
      </rPr>
      <t xml:space="preserve">Compila a mano le celle in giallo e spedisci il Modello ad ARAI. </t>
    </r>
  </si>
  <si>
    <t>Carnaroli :sacchetto da kg. 2,5</t>
  </si>
  <si>
    <t>Carnaroli :sacchetto da kg. 1</t>
  </si>
  <si>
    <t>Baldo :sacchetto da kg. 1</t>
  </si>
  <si>
    <t>Riseria Carnevale :</t>
  </si>
  <si>
    <t>Lattina da 3 litri Selezione Grand Cru</t>
  </si>
  <si>
    <t>Cartone da 6 bott. Sessantanove : la Birra del Baglio</t>
  </si>
  <si>
    <t xml:space="preserve">Conf. 6 Bott.: Mix: Grillo Bio- 3 Nerello Mascalese Bio 2018 </t>
  </si>
  <si>
    <t>Sicilia - Az. Agricola  Bio  S. Tamburello Poggioreale (TP)</t>
  </si>
  <si>
    <t>Umbria- Olio Extravergine di Oliva</t>
  </si>
  <si>
    <t>Conf. da 3 Bottiglie da 1 Lt. Cad.</t>
  </si>
  <si>
    <t>Salame nostrano umbro : peso 400/500 gr. Circa 16,90€ al kg.</t>
  </si>
  <si>
    <t>Trancio di Guanciale 600/700 gr. 12,00 al kg.</t>
  </si>
  <si>
    <t>Ossato Bruno &amp; Figli Srl  Gazzo Padovano</t>
  </si>
  <si>
    <t>Grana Padano 38 mesi  1 Kg. Circa</t>
  </si>
  <si>
    <t>Parmigiano Caseificio di Neviano 30 mesi 1 kg. Circa</t>
  </si>
  <si>
    <t>Formaggio Malga dei Lessini 800 gr circa - 8,90€ al kg</t>
  </si>
  <si>
    <t>Campisi Conserve: Sapori del Mare e della Terra siciliana</t>
  </si>
  <si>
    <t xml:space="preserve">Bottarga di Muggine a tranci di 90 gr. Circa </t>
  </si>
  <si>
    <t>Patè di Ricciola  210 gr. Netto</t>
  </si>
  <si>
    <t>Crema di Pesce Spada 210 gr.netto</t>
  </si>
  <si>
    <t>Sugo pronto al Pomodoro ciliegino e finocchietto 220 gr.</t>
  </si>
  <si>
    <t>Pezzetti di Tonno Rosso (Buzzonaglia) 220 gr.</t>
  </si>
  <si>
    <t>Colomba Ananas Abicocca da  1 kg.</t>
  </si>
  <si>
    <t>Venosta 1760 : Marmellate dall'Alto Adige da 350 gr.</t>
  </si>
  <si>
    <t>Marmellata di Fragole</t>
  </si>
  <si>
    <t>Marmellata di Albicocche della Val Venosta</t>
  </si>
  <si>
    <t>Marmellata di Lampone &amp; Fragole</t>
  </si>
  <si>
    <t>Birra Ofelia Artigianale</t>
  </si>
  <si>
    <t>Conf. da 6 Bottiglie da 0,50 lt.: 3 Bott. La Cancelliera + 3 Bott, Piazza delle Erbe</t>
  </si>
  <si>
    <t>Muller Thurgau 2019 conf. 6 Bottiglie</t>
  </si>
  <si>
    <t>Trentino Gewurztraminer 2019 Cartone da 3 Bott.</t>
  </si>
  <si>
    <t>Trentino Chardonnay 2019 - Confezione da 6 Bott-</t>
  </si>
  <si>
    <r>
      <t>Trentino Lagrein Kretzer (Rosato) 2020 </t>
    </r>
    <r>
      <rPr>
        <sz val="10"/>
        <color indexed="8"/>
        <rFont val="Arial"/>
        <family val="2"/>
      </rPr>
      <t>– Conf.  da  6 bott.</t>
    </r>
    <r>
      <rPr>
        <sz val="10"/>
        <color indexed="63"/>
        <rFont val="Arial"/>
        <family val="2"/>
      </rPr>
      <t xml:space="preserve"> </t>
    </r>
  </si>
  <si>
    <r>
      <t>Trentino Lagrein Kretzer (Rosato) 2020 </t>
    </r>
    <r>
      <rPr>
        <sz val="10"/>
        <color indexed="8"/>
        <rFont val="Arial"/>
        <family val="2"/>
      </rPr>
      <t>– Conf.  da  3 bott.</t>
    </r>
    <r>
      <rPr>
        <sz val="10"/>
        <color indexed="63"/>
        <rFont val="Arial"/>
        <family val="2"/>
      </rPr>
      <t xml:space="preserve"> </t>
    </r>
  </si>
  <si>
    <t>Rosè Conf. da 6 bott.</t>
  </si>
  <si>
    <t>Vigna Ròda  - Colli Euganei VO' (PD)</t>
  </si>
  <si>
    <t xml:space="preserve">Serprino Frizzante </t>
  </si>
  <si>
    <t>Mix: 3 bottiglie Cà Zamira Chardonnay + 3 Bottiglie Aroma 2.0 Moscato secco</t>
  </si>
  <si>
    <t>Mix: 3 bott, Merlot Igt "Il Damerino" + 3 Bott."Espero" Cabernet doc</t>
  </si>
  <si>
    <t>A05</t>
  </si>
  <si>
    <t>A11</t>
  </si>
  <si>
    <t>A12</t>
  </si>
  <si>
    <t>A13</t>
  </si>
  <si>
    <t>A14</t>
  </si>
  <si>
    <t>A15</t>
  </si>
  <si>
    <t>A16</t>
  </si>
  <si>
    <t>A17</t>
  </si>
  <si>
    <t>A18</t>
  </si>
  <si>
    <t>A22</t>
  </si>
  <si>
    <t>A28</t>
  </si>
  <si>
    <t>A37</t>
  </si>
  <si>
    <t>A40</t>
  </si>
  <si>
    <t>A45</t>
  </si>
  <si>
    <t>A46</t>
  </si>
  <si>
    <t>A47</t>
  </si>
  <si>
    <t>A48</t>
  </si>
  <si>
    <t>A49</t>
  </si>
  <si>
    <t>Treviso</t>
  </si>
  <si>
    <t>A50</t>
  </si>
  <si>
    <t>A51</t>
  </si>
  <si>
    <t>Bottiglia Olio Extravergige Bio da 0,50 litri</t>
  </si>
  <si>
    <t>Cartone 6 Bott. : Grillo Bio Doc Sicilia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</si>
</sst>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\-_-;_-@_-"/>
    <numFmt numFmtId="165" formatCode="_-* #,##0.00_-;\-* #,##0.00_-;_-* \-??_-;_-@_-"/>
    <numFmt numFmtId="166" formatCode="0.000"/>
  </numFmts>
  <fonts count="39" x14ac:knownFonts="1">
    <font>
      <sz val="11"/>
      <color indexed="8"/>
      <name val="Calibri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2"/>
      <name val="Times New Roman"/>
      <family val="1"/>
    </font>
    <font>
      <b/>
      <sz val="16"/>
      <name val="Arial"/>
      <family val="2"/>
    </font>
    <font>
      <sz val="14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color indexed="10"/>
      <name val="Calibri"/>
      <family val="2"/>
    </font>
    <font>
      <b/>
      <u/>
      <sz val="12"/>
      <color indexed="10"/>
      <name val="Arial"/>
      <family val="2"/>
    </font>
    <font>
      <sz val="11"/>
      <color indexed="8"/>
      <name val="Calibri"/>
      <family val="2"/>
    </font>
    <font>
      <b/>
      <u/>
      <sz val="14"/>
      <color indexed="56"/>
      <name val="Times New Roman"/>
      <family val="1"/>
    </font>
    <font>
      <b/>
      <u/>
      <sz val="14"/>
      <color indexed="10"/>
      <name val="Times New Roman"/>
      <family val="1"/>
    </font>
    <font>
      <sz val="10"/>
      <color indexed="63"/>
      <name val="Arial"/>
      <family val="2"/>
    </font>
    <font>
      <sz val="8"/>
      <name val="Calibri"/>
      <family val="2"/>
    </font>
    <font>
      <b/>
      <u/>
      <sz val="14"/>
      <color indexed="30"/>
      <name val="Times New Roman"/>
      <family val="1"/>
    </font>
    <font>
      <b/>
      <u/>
      <sz val="20"/>
      <color indexed="10"/>
      <name val="Times New Roman"/>
      <family val="1"/>
    </font>
    <font>
      <b/>
      <u/>
      <sz val="26"/>
      <color indexed="10"/>
      <name val="Times New Roman"/>
      <family val="1"/>
    </font>
    <font>
      <b/>
      <u/>
      <sz val="16"/>
      <color indexed="10"/>
      <name val="Times New Roman"/>
      <family val="1"/>
    </font>
    <font>
      <b/>
      <u/>
      <sz val="14"/>
      <color indexed="62"/>
      <name val="Times New Roman"/>
      <family val="1"/>
    </font>
    <font>
      <b/>
      <sz val="14"/>
      <color indexed="8"/>
      <name val="Arial"/>
      <family val="2"/>
    </font>
    <font>
      <sz val="10"/>
      <color rgb="FF212121"/>
      <name val="Arial"/>
      <family val="2"/>
    </font>
    <font>
      <b/>
      <u/>
      <sz val="16"/>
      <color rgb="FFFF0000"/>
      <name val="Times New Roman"/>
      <family val="1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34"/>
      </patternFill>
    </fill>
  </fills>
  <borders count="5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rgb="FF00000A"/>
      </left>
      <right style="dotted">
        <color rgb="FF00000A"/>
      </right>
      <top style="dotted">
        <color rgb="FF00000A"/>
      </top>
      <bottom style="dotted">
        <color rgb="FF00000A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165" fontId="23" fillId="0" borderId="0" applyFill="0" applyBorder="0" applyAlignment="0" applyProtection="0"/>
    <xf numFmtId="164" fontId="23" fillId="0" borderId="0" applyFill="0" applyBorder="0" applyAlignment="0" applyProtection="0"/>
  </cellStyleXfs>
  <cellXfs count="15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2" borderId="2" xfId="0" applyFont="1" applyFill="1" applyBorder="1" applyAlignment="1" applyProtection="1">
      <alignment wrapText="1"/>
      <protection locked="0"/>
    </xf>
    <xf numFmtId="4" fontId="4" fillId="0" borderId="3" xfId="0" applyNumberFormat="1" applyFont="1" applyBorder="1" applyAlignment="1">
      <alignment horizontal="center" wrapText="1"/>
    </xf>
    <xf numFmtId="0" fontId="6" fillId="3" borderId="4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4" fontId="7" fillId="4" borderId="6" xfId="0" applyNumberFormat="1" applyFont="1" applyFill="1" applyBorder="1" applyAlignment="1">
      <alignment horizontal="right"/>
    </xf>
    <xf numFmtId="0" fontId="11" fillId="0" borderId="0" xfId="0" applyFont="1" applyBorder="1"/>
    <xf numFmtId="2" fontId="12" fillId="5" borderId="7" xfId="0" applyNumberFormat="1" applyFont="1" applyFill="1" applyBorder="1" applyAlignment="1" applyProtection="1">
      <alignment horizontal="center"/>
      <protection locked="0"/>
    </xf>
    <xf numFmtId="0" fontId="12" fillId="5" borderId="7" xfId="0" applyFont="1" applyFill="1" applyBorder="1" applyAlignment="1">
      <alignment horizontal="center" wrapText="1"/>
    </xf>
    <xf numFmtId="2" fontId="7" fillId="3" borderId="7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vertical="center"/>
    </xf>
    <xf numFmtId="0" fontId="0" fillId="0" borderId="0" xfId="0" applyBorder="1" applyAlignment="1"/>
    <xf numFmtId="0" fontId="2" fillId="6" borderId="8" xfId="0" applyFont="1" applyFill="1" applyBorder="1"/>
    <xf numFmtId="0" fontId="2" fillId="6" borderId="9" xfId="0" applyFont="1" applyFill="1" applyBorder="1" applyAlignment="1">
      <alignment horizontal="center"/>
    </xf>
    <xf numFmtId="2" fontId="13" fillId="6" borderId="9" xfId="0" applyNumberFormat="1" applyFont="1" applyFill="1" applyBorder="1" applyAlignment="1">
      <alignment horizontal="center" wrapText="1"/>
    </xf>
    <xf numFmtId="2" fontId="13" fillId="6" borderId="10" xfId="0" applyNumberFormat="1" applyFont="1" applyFill="1" applyBorder="1" applyAlignment="1">
      <alignment horizontal="center" wrapText="1"/>
    </xf>
    <xf numFmtId="0" fontId="14" fillId="7" borderId="11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4" fillId="0" borderId="13" xfId="0" applyFont="1" applyFill="1" applyBorder="1"/>
    <xf numFmtId="2" fontId="0" fillId="0" borderId="14" xfId="0" applyNumberFormat="1" applyBorder="1"/>
    <xf numFmtId="2" fontId="0" fillId="0" borderId="15" xfId="0" applyNumberForma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4" fillId="0" borderId="19" xfId="0" applyFont="1" applyFill="1" applyBorder="1"/>
    <xf numFmtId="2" fontId="0" fillId="0" borderId="19" xfId="0" applyNumberFormat="1" applyBorder="1"/>
    <xf numFmtId="2" fontId="0" fillId="0" borderId="19" xfId="0" applyNumberFormat="1" applyBorder="1" applyAlignment="1">
      <alignment horizontal="right"/>
    </xf>
    <xf numFmtId="0" fontId="16" fillId="0" borderId="21" xfId="0" applyFont="1" applyBorder="1" applyAlignment="1">
      <alignment horizontal="center"/>
    </xf>
    <xf numFmtId="0" fontId="16" fillId="0" borderId="22" xfId="0" applyFont="1" applyFill="1" applyBorder="1"/>
    <xf numFmtId="2" fontId="0" fillId="0" borderId="22" xfId="0" applyNumberFormat="1" applyBorder="1"/>
    <xf numFmtId="2" fontId="0" fillId="0" borderId="22" xfId="0" applyNumberFormat="1" applyBorder="1" applyAlignment="1">
      <alignment horizontal="right"/>
    </xf>
    <xf numFmtId="0" fontId="18" fillId="3" borderId="23" xfId="0" applyFont="1" applyFill="1" applyBorder="1" applyProtection="1">
      <protection locked="0"/>
    </xf>
    <xf numFmtId="0" fontId="20" fillId="0" borderId="22" xfId="0" applyFont="1" applyBorder="1"/>
    <xf numFmtId="0" fontId="11" fillId="0" borderId="22" xfId="0" applyFont="1" applyBorder="1"/>
    <xf numFmtId="0" fontId="16" fillId="0" borderId="4" xfId="0" applyFont="1" applyBorder="1" applyAlignment="1">
      <alignment horizontal="center"/>
    </xf>
    <xf numFmtId="2" fontId="0" fillId="0" borderId="5" xfId="0" applyNumberFormat="1" applyBorder="1"/>
    <xf numFmtId="0" fontId="18" fillId="3" borderId="24" xfId="0" applyFont="1" applyFill="1" applyBorder="1" applyProtection="1">
      <protection locked="0"/>
    </xf>
    <xf numFmtId="2" fontId="16" fillId="0" borderId="19" xfId="0" applyNumberFormat="1" applyFont="1" applyBorder="1"/>
    <xf numFmtId="2" fontId="16" fillId="0" borderId="22" xfId="0" applyNumberFormat="1" applyFont="1" applyBorder="1"/>
    <xf numFmtId="2" fontId="16" fillId="0" borderId="25" xfId="0" applyNumberFormat="1" applyFont="1" applyBorder="1" applyAlignment="1">
      <alignment horizontal="right"/>
    </xf>
    <xf numFmtId="0" fontId="18" fillId="3" borderId="26" xfId="0" applyFont="1" applyFill="1" applyBorder="1" applyProtection="1">
      <protection locked="0"/>
    </xf>
    <xf numFmtId="0" fontId="4" fillId="0" borderId="19" xfId="0" applyFont="1" applyBorder="1"/>
    <xf numFmtId="2" fontId="0" fillId="0" borderId="19" xfId="0" applyNumberFormat="1" applyFill="1" applyBorder="1"/>
    <xf numFmtId="2" fontId="16" fillId="0" borderId="19" xfId="0" applyNumberFormat="1" applyFont="1" applyBorder="1" applyAlignment="1">
      <alignment horizontal="right"/>
    </xf>
    <xf numFmtId="0" fontId="18" fillId="2" borderId="20" xfId="0" applyFont="1" applyFill="1" applyBorder="1" applyProtection="1">
      <protection locked="0"/>
    </xf>
    <xf numFmtId="0" fontId="16" fillId="0" borderId="21" xfId="0" applyFont="1" applyFill="1" applyBorder="1" applyAlignment="1">
      <alignment horizontal="center"/>
    </xf>
    <xf numFmtId="0" fontId="16" fillId="0" borderId="22" xfId="0" applyFont="1" applyBorder="1"/>
    <xf numFmtId="2" fontId="0" fillId="0" borderId="22" xfId="0" applyNumberFormat="1" applyFill="1" applyBorder="1"/>
    <xf numFmtId="2" fontId="16" fillId="0" borderId="22" xfId="0" applyNumberFormat="1" applyFont="1" applyBorder="1" applyAlignment="1">
      <alignment horizontal="right"/>
    </xf>
    <xf numFmtId="2" fontId="0" fillId="0" borderId="27" xfId="0" applyNumberFormat="1" applyBorder="1"/>
    <xf numFmtId="0" fontId="18" fillId="0" borderId="20" xfId="0" applyFont="1" applyBorder="1"/>
    <xf numFmtId="0" fontId="16" fillId="0" borderId="28" xfId="0" applyFont="1" applyBorder="1" applyAlignment="1">
      <alignment horizontal="center"/>
    </xf>
    <xf numFmtId="0" fontId="4" fillId="0" borderId="29" xfId="0" applyFont="1" applyFill="1" applyBorder="1"/>
    <xf numFmtId="2" fontId="0" fillId="0" borderId="29" xfId="0" applyNumberFormat="1" applyBorder="1"/>
    <xf numFmtId="2" fontId="16" fillId="0" borderId="22" xfId="0" applyNumberFormat="1" applyFont="1" applyBorder="1" applyAlignment="1">
      <alignment vertical="top" wrapText="1"/>
    </xf>
    <xf numFmtId="2" fontId="16" fillId="0" borderId="30" xfId="0" applyNumberFormat="1" applyFont="1" applyBorder="1" applyAlignment="1">
      <alignment horizontal="right"/>
    </xf>
    <xf numFmtId="0" fontId="20" fillId="0" borderId="0" xfId="0" applyFont="1"/>
    <xf numFmtId="2" fontId="16" fillId="0" borderId="5" xfId="0" applyNumberFormat="1" applyFont="1" applyBorder="1" applyAlignment="1">
      <alignment vertical="top" wrapText="1"/>
    </xf>
    <xf numFmtId="4" fontId="18" fillId="0" borderId="20" xfId="2" applyNumberFormat="1" applyFont="1" applyFill="1" applyBorder="1" applyAlignment="1" applyProtection="1">
      <alignment horizontal="right"/>
      <protection locked="0"/>
    </xf>
    <xf numFmtId="2" fontId="16" fillId="0" borderId="22" xfId="0" applyNumberFormat="1" applyFont="1" applyFill="1" applyBorder="1" applyAlignment="1">
      <alignment vertical="center" wrapText="1"/>
    </xf>
    <xf numFmtId="0" fontId="16" fillId="0" borderId="22" xfId="0" applyFont="1" applyBorder="1" applyAlignment="1">
      <alignment vertical="top" wrapText="1"/>
    </xf>
    <xf numFmtId="2" fontId="16" fillId="0" borderId="22" xfId="0" applyNumberFormat="1" applyFont="1" applyBorder="1" applyAlignment="1">
      <alignment horizontal="right" vertical="top" wrapText="1"/>
    </xf>
    <xf numFmtId="2" fontId="0" fillId="0" borderId="31" xfId="0" applyNumberFormat="1" applyBorder="1" applyAlignment="1">
      <alignment horizontal="right"/>
    </xf>
    <xf numFmtId="4" fontId="18" fillId="0" borderId="32" xfId="2" applyNumberFormat="1" applyFont="1" applyFill="1" applyBorder="1" applyAlignment="1" applyProtection="1">
      <alignment horizontal="right"/>
      <protection locked="0"/>
    </xf>
    <xf numFmtId="2" fontId="16" fillId="0" borderId="25" xfId="0" applyNumberFormat="1" applyFont="1" applyBorder="1" applyAlignment="1">
      <alignment horizontal="right" vertical="top" wrapText="1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vertical="top" wrapText="1"/>
    </xf>
    <xf numFmtId="2" fontId="16" fillId="0" borderId="34" xfId="0" applyNumberFormat="1" applyFont="1" applyBorder="1" applyAlignment="1">
      <alignment horizontal="right" vertical="top" wrapText="1"/>
    </xf>
    <xf numFmtId="0" fontId="18" fillId="3" borderId="35" xfId="0" applyFont="1" applyFill="1" applyBorder="1" applyProtection="1">
      <protection locked="0"/>
    </xf>
    <xf numFmtId="2" fontId="16" fillId="0" borderId="34" xfId="0" applyNumberFormat="1" applyFont="1" applyBorder="1" applyAlignment="1">
      <alignment vertical="top" wrapText="1"/>
    </xf>
    <xf numFmtId="0" fontId="16" fillId="0" borderId="36" xfId="0" applyFont="1" applyBorder="1" applyAlignment="1">
      <alignment horizontal="center"/>
    </xf>
    <xf numFmtId="2" fontId="0" fillId="0" borderId="37" xfId="0" applyNumberFormat="1" applyBorder="1" applyAlignment="1">
      <alignment horizontal="right"/>
    </xf>
    <xf numFmtId="4" fontId="18" fillId="0" borderId="38" xfId="2" applyNumberFormat="1" applyFont="1" applyFill="1" applyBorder="1" applyAlignment="1" applyProtection="1">
      <alignment horizontal="right"/>
      <protection locked="0"/>
    </xf>
    <xf numFmtId="2" fontId="16" fillId="0" borderId="30" xfId="0" applyNumberFormat="1" applyFont="1" applyBorder="1" applyAlignment="1">
      <alignment horizontal="right" vertical="top" wrapText="1"/>
    </xf>
    <xf numFmtId="0" fontId="0" fillId="2" borderId="39" xfId="0" applyFill="1" applyBorder="1"/>
    <xf numFmtId="0" fontId="14" fillId="2" borderId="27" xfId="0" applyFont="1" applyFill="1" applyBorder="1" applyAlignment="1">
      <alignment horizontal="left"/>
    </xf>
    <xf numFmtId="2" fontId="0" fillId="0" borderId="40" xfId="0" applyNumberFormat="1" applyBorder="1" applyAlignment="1">
      <alignment horizontal="right"/>
    </xf>
    <xf numFmtId="0" fontId="16" fillId="0" borderId="32" xfId="0" applyFont="1" applyBorder="1"/>
    <xf numFmtId="0" fontId="22" fillId="0" borderId="0" xfId="0" applyFont="1" applyAlignment="1">
      <alignment vertical="center" wrapText="1"/>
    </xf>
    <xf numFmtId="2" fontId="0" fillId="0" borderId="0" xfId="1" applyNumberFormat="1" applyFont="1" applyFill="1" applyBorder="1" applyAlignment="1" applyProtection="1">
      <alignment horizontal="right"/>
    </xf>
    <xf numFmtId="166" fontId="0" fillId="0" borderId="0" xfId="0" applyNumberFormat="1"/>
    <xf numFmtId="0" fontId="4" fillId="0" borderId="41" xfId="0" applyFont="1" applyBorder="1"/>
    <xf numFmtId="2" fontId="16" fillId="0" borderId="42" xfId="0" applyNumberFormat="1" applyFont="1" applyBorder="1" applyAlignment="1">
      <alignment horizontal="right"/>
    </xf>
    <xf numFmtId="0" fontId="18" fillId="3" borderId="22" xfId="0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6" fillId="0" borderId="43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34" fillId="0" borderId="22" xfId="0" applyFont="1" applyBorder="1" applyAlignment="1">
      <alignment vertical="center" wrapText="1"/>
    </xf>
    <xf numFmtId="0" fontId="16" fillId="0" borderId="19" xfId="0" applyFont="1" applyBorder="1" applyAlignment="1">
      <alignment horizontal="center"/>
    </xf>
    <xf numFmtId="0" fontId="34" fillId="0" borderId="5" xfId="0" applyFont="1" applyBorder="1"/>
    <xf numFmtId="0" fontId="18" fillId="9" borderId="32" xfId="0" applyFont="1" applyFill="1" applyBorder="1" applyProtection="1">
      <protection locked="0"/>
    </xf>
    <xf numFmtId="2" fontId="16" fillId="0" borderId="44" xfId="0" applyNumberFormat="1" applyFont="1" applyBorder="1" applyAlignment="1">
      <alignment horizontal="right"/>
    </xf>
    <xf numFmtId="0" fontId="16" fillId="0" borderId="33" xfId="0" applyFont="1" applyFill="1" applyBorder="1" applyAlignment="1">
      <alignment horizontal="center"/>
    </xf>
    <xf numFmtId="0" fontId="16" fillId="0" borderId="5" xfId="0" applyFont="1" applyBorder="1"/>
    <xf numFmtId="2" fontId="16" fillId="0" borderId="45" xfId="0" applyNumberFormat="1" applyFont="1" applyBorder="1"/>
    <xf numFmtId="0" fontId="18" fillId="3" borderId="46" xfId="0" applyFont="1" applyFill="1" applyBorder="1" applyProtection="1">
      <protection locked="0"/>
    </xf>
    <xf numFmtId="2" fontId="16" fillId="0" borderId="5" xfId="0" applyNumberFormat="1" applyFont="1" applyBorder="1" applyAlignment="1">
      <alignment horizontal="right"/>
    </xf>
    <xf numFmtId="2" fontId="16" fillId="0" borderId="34" xfId="0" applyNumberFormat="1" applyFont="1" applyBorder="1" applyAlignment="1">
      <alignment horizontal="right"/>
    </xf>
    <xf numFmtId="4" fontId="17" fillId="0" borderId="17" xfId="0" applyNumberFormat="1" applyFont="1" applyFill="1" applyBorder="1" applyAlignment="1">
      <alignment horizontal="right"/>
    </xf>
    <xf numFmtId="0" fontId="20" fillId="0" borderId="53" xfId="0" applyFont="1" applyBorder="1" applyAlignment="1">
      <alignment horizontal="left" vertical="top" wrapText="1" indent="2"/>
    </xf>
    <xf numFmtId="0" fontId="16" fillId="0" borderId="34" xfId="0" applyFont="1" applyFill="1" applyBorder="1"/>
    <xf numFmtId="2" fontId="0" fillId="0" borderId="34" xfId="0" applyNumberFormat="1" applyFill="1" applyBorder="1"/>
    <xf numFmtId="0" fontId="33" fillId="0" borderId="19" xfId="0" applyFont="1" applyBorder="1" applyAlignment="1">
      <alignment vertical="center"/>
    </xf>
    <xf numFmtId="0" fontId="20" fillId="0" borderId="2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2" fontId="16" fillId="0" borderId="5" xfId="0" applyNumberFormat="1" applyFont="1" applyBorder="1" applyAlignment="1">
      <alignment horizontal="right" vertical="top" wrapText="1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8" fillId="9" borderId="16" xfId="0" applyFont="1" applyFill="1" applyBorder="1" applyProtection="1">
      <protection locked="0"/>
    </xf>
    <xf numFmtId="0" fontId="18" fillId="9" borderId="20" xfId="0" applyFont="1" applyFill="1" applyBorder="1" applyProtection="1">
      <protection locked="0"/>
    </xf>
    <xf numFmtId="0" fontId="18" fillId="9" borderId="19" xfId="0" applyFont="1" applyFill="1" applyBorder="1" applyProtection="1">
      <protection locked="0"/>
    </xf>
    <xf numFmtId="4" fontId="17" fillId="0" borderId="49" xfId="0" applyNumberFormat="1" applyFont="1" applyBorder="1" applyAlignment="1">
      <alignment horizontal="right"/>
    </xf>
    <xf numFmtId="4" fontId="17" fillId="0" borderId="17" xfId="0" applyNumberFormat="1" applyFont="1" applyBorder="1" applyAlignment="1">
      <alignment horizontal="right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" fontId="15" fillId="6" borderId="49" xfId="0" applyNumberFormat="1" applyFont="1" applyFill="1" applyBorder="1" applyAlignment="1">
      <alignment horizontal="center"/>
    </xf>
    <xf numFmtId="4" fontId="19" fillId="0" borderId="17" xfId="0" applyNumberFormat="1" applyFont="1" applyFill="1" applyBorder="1" applyAlignment="1">
      <alignment horizontal="right"/>
    </xf>
    <xf numFmtId="4" fontId="17" fillId="0" borderId="22" xfId="0" applyNumberFormat="1" applyFont="1" applyFill="1" applyBorder="1" applyAlignment="1" applyProtection="1">
      <alignment horizontal="right"/>
    </xf>
    <xf numFmtId="0" fontId="35" fillId="0" borderId="7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2" fillId="2" borderId="41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wrapText="1"/>
    </xf>
    <xf numFmtId="0" fontId="2" fillId="8" borderId="47" xfId="0" applyFont="1" applyFill="1" applyBorder="1" applyAlignment="1">
      <alignment horizontal="right"/>
    </xf>
    <xf numFmtId="0" fontId="12" fillId="5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" fillId="8" borderId="4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wrapText="1"/>
    </xf>
    <xf numFmtId="4" fontId="17" fillId="0" borderId="22" xfId="0" applyNumberFormat="1" applyFont="1" applyFill="1" applyBorder="1" applyAlignment="1">
      <alignment horizontal="right"/>
    </xf>
    <xf numFmtId="2" fontId="17" fillId="0" borderId="17" xfId="0" applyNumberFormat="1" applyFont="1" applyBorder="1" applyAlignment="1"/>
    <xf numFmtId="4" fontId="17" fillId="0" borderId="17" xfId="0" applyNumberFormat="1" applyFont="1" applyFill="1" applyBorder="1" applyAlignment="1">
      <alignment horizontal="right"/>
    </xf>
    <xf numFmtId="4" fontId="17" fillId="0" borderId="50" xfId="0" applyNumberFormat="1" applyFont="1" applyFill="1" applyBorder="1" applyAlignment="1">
      <alignment horizontal="right"/>
    </xf>
    <xf numFmtId="4" fontId="17" fillId="0" borderId="17" xfId="0" applyNumberFormat="1" applyFont="1" applyBorder="1" applyAlignment="1">
      <alignment horizontal="right"/>
    </xf>
    <xf numFmtId="4" fontId="17" fillId="2" borderId="17" xfId="0" applyNumberFormat="1" applyFont="1" applyFill="1" applyBorder="1"/>
    <xf numFmtId="4" fontId="17" fillId="0" borderId="25" xfId="0" applyNumberFormat="1" applyFont="1" applyFill="1" applyBorder="1" applyAlignment="1">
      <alignment horizontal="right"/>
    </xf>
    <xf numFmtId="0" fontId="36" fillId="0" borderId="17" xfId="0" applyFont="1" applyBorder="1" applyAlignment="1">
      <alignment horizontal="right"/>
    </xf>
    <xf numFmtId="4" fontId="17" fillId="0" borderId="25" xfId="0" applyNumberFormat="1" applyFont="1" applyBorder="1" applyAlignment="1">
      <alignment horizontal="right"/>
    </xf>
    <xf numFmtId="4" fontId="17" fillId="0" borderId="51" xfId="0" applyNumberFormat="1" applyFont="1" applyFill="1" applyBorder="1" applyAlignment="1">
      <alignment horizontal="right"/>
    </xf>
    <xf numFmtId="4" fontId="17" fillId="0" borderId="52" xfId="0" applyNumberFormat="1" applyFont="1" applyFill="1" applyBorder="1" applyAlignment="1">
      <alignment horizontal="right"/>
    </xf>
    <xf numFmtId="4" fontId="17" fillId="2" borderId="51" xfId="0" applyNumberFormat="1" applyFont="1" applyFill="1" applyBorder="1" applyAlignment="1"/>
    <xf numFmtId="4" fontId="17" fillId="2" borderId="52" xfId="0" applyNumberFormat="1" applyFont="1" applyFill="1" applyBorder="1" applyAlignment="1"/>
    <xf numFmtId="4" fontId="17" fillId="2" borderId="17" xfId="0" applyNumberFormat="1" applyFont="1" applyFill="1" applyBorder="1" applyAlignment="1"/>
    <xf numFmtId="2" fontId="17" fillId="0" borderId="17" xfId="0" applyNumberFormat="1" applyFont="1" applyBorder="1"/>
    <xf numFmtId="2" fontId="37" fillId="0" borderId="22" xfId="0" applyNumberFormat="1" applyFont="1" applyBorder="1" applyAlignment="1"/>
    <xf numFmtId="2" fontId="37" fillId="0" borderId="22" xfId="0" applyNumberFormat="1" applyFont="1" applyBorder="1"/>
    <xf numFmtId="4" fontId="38" fillId="0" borderId="17" xfId="0" applyNumberFormat="1" applyFont="1" applyBorder="1" applyAlignment="1"/>
    <xf numFmtId="0" fontId="21" fillId="0" borderId="0" xfId="0" applyFont="1" applyBorder="1"/>
    <xf numFmtId="2" fontId="17" fillId="0" borderId="21" xfId="0" applyNumberFormat="1" applyFont="1" applyBorder="1"/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4B4B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401188</xdr:colOff>
      <xdr:row>0</xdr:row>
      <xdr:rowOff>0</xdr:rowOff>
    </xdr:from>
    <xdr:to>
      <xdr:col>1</xdr:col>
      <xdr:colOff>2015358</xdr:colOff>
      <xdr:row>2</xdr:row>
      <xdr:rowOff>68580</xdr:rowOff>
    </xdr:to>
    <xdr:sp macro="" textlink="" fLocksText="0">
      <xdr:nvSpPr>
        <xdr:cNvPr id="1025" name="CasellaDiTesto 2">
          <a:extLst>
            <a:ext uri="{FF2B5EF4-FFF2-40B4-BE49-F238E27FC236}">
              <a16:creationId xmlns:a16="http://schemas.microsoft.com/office/drawing/2014/main" id="{499334EF-FD8B-4710-8227-C27A0B1E32CA}"/>
            </a:ext>
          </a:extLst>
        </xdr:cNvPr>
        <xdr:cNvSpPr>
          <a:spLocks noChangeArrowheads="1"/>
        </xdr:cNvSpPr>
      </xdr:nvSpPr>
      <xdr:spPr bwMode="auto">
        <a:xfrm>
          <a:off x="401188" y="0"/>
          <a:ext cx="2941897" cy="555138"/>
        </a:xfrm>
        <a:prstGeom prst="wedgeEllipseCallout">
          <a:avLst>
            <a:gd name="adj1" fmla="val -23481"/>
            <a:gd name="adj2" fmla="val 110463"/>
          </a:avLst>
        </a:prstGeom>
        <a:solidFill>
          <a:srgbClr val="FFC000"/>
        </a:solidFill>
        <a:ln w="9360" cap="sq">
          <a:solidFill>
            <a:srgbClr val="BCBCBC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Prendi la Tessera e riporta il codice completo del Socioghiaia</a:t>
          </a:r>
        </a:p>
        <a:p>
          <a:pPr algn="l" rtl="0">
            <a:defRPr sz="1000"/>
          </a:pPr>
          <a:endParaRPr lang="it-IT" sz="12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topLeftCell="A21" zoomScale="77" zoomScaleNormal="77" workbookViewId="0">
      <selection activeCell="C25" sqref="C25"/>
    </sheetView>
  </sheetViews>
  <sheetFormatPr defaultColWidth="9" defaultRowHeight="15" x14ac:dyDescent="0.25"/>
  <cols>
    <col min="1" max="1" width="19" customWidth="1"/>
    <col min="2" max="2" width="73.42578125" customWidth="1"/>
    <col min="3" max="3" width="16.42578125" style="1" customWidth="1"/>
    <col min="4" max="4" width="16.5703125" style="2" customWidth="1"/>
    <col min="5" max="5" width="10.5703125" customWidth="1"/>
    <col min="6" max="6" width="2.140625" style="1" hidden="1" customWidth="1"/>
    <col min="7" max="7" width="2.42578125" style="1" customWidth="1"/>
    <col min="8" max="8" width="26" style="3" customWidth="1"/>
  </cols>
  <sheetData>
    <row r="1" spans="1:9" s="4" customFormat="1" ht="7.35" customHeight="1" x14ac:dyDescent="0.25">
      <c r="A1" s="123" t="s">
        <v>74</v>
      </c>
      <c r="B1" s="123"/>
      <c r="C1" s="123"/>
      <c r="D1" s="123"/>
      <c r="E1" s="123"/>
      <c r="F1" s="123"/>
      <c r="G1" s="123"/>
      <c r="H1" s="123"/>
    </row>
    <row r="2" spans="1:9" s="4" customFormat="1" ht="31.35" customHeight="1" x14ac:dyDescent="0.25">
      <c r="A2" s="123"/>
      <c r="B2" s="123"/>
      <c r="C2" s="123"/>
      <c r="D2" s="123"/>
      <c r="E2" s="123"/>
      <c r="F2" s="123"/>
      <c r="G2" s="123"/>
      <c r="H2" s="123"/>
    </row>
    <row r="3" spans="1:9" s="4" customFormat="1" ht="36.6" customHeight="1" x14ac:dyDescent="0.3">
      <c r="A3" s="5" t="s">
        <v>0</v>
      </c>
      <c r="B3" s="6"/>
      <c r="C3" s="7" t="s">
        <v>1</v>
      </c>
      <c r="D3" s="124" t="s">
        <v>2</v>
      </c>
      <c r="E3" s="124"/>
      <c r="F3" s="124"/>
      <c r="G3" s="124"/>
      <c r="H3" s="8" t="s">
        <v>3</v>
      </c>
    </row>
    <row r="4" spans="1:9" s="4" customFormat="1" ht="39.6" customHeight="1" x14ac:dyDescent="0.3">
      <c r="A4" s="9"/>
      <c r="B4" s="10"/>
      <c r="C4" s="11"/>
      <c r="D4" s="125"/>
      <c r="E4" s="125"/>
      <c r="F4" s="125"/>
      <c r="G4" s="125"/>
      <c r="H4" s="12">
        <f>F78</f>
        <v>0</v>
      </c>
    </row>
    <row r="5" spans="1:9" s="4" customFormat="1" ht="21.75" customHeight="1" x14ac:dyDescent="0.25">
      <c r="A5" s="126" t="s">
        <v>75</v>
      </c>
      <c r="B5" s="126"/>
      <c r="C5" s="126"/>
      <c r="D5" s="126"/>
      <c r="E5" s="126"/>
      <c r="F5" s="126"/>
      <c r="G5" s="126"/>
      <c r="H5" s="126"/>
    </row>
    <row r="6" spans="1:9" s="4" customFormat="1" ht="86.45" customHeight="1" x14ac:dyDescent="0.25">
      <c r="A6" s="126"/>
      <c r="B6" s="126"/>
      <c r="C6" s="126"/>
      <c r="D6" s="126"/>
      <c r="E6" s="126"/>
      <c r="F6" s="126"/>
      <c r="G6" s="126"/>
      <c r="H6" s="126"/>
    </row>
    <row r="7" spans="1:9" s="4" customFormat="1" ht="28.35" customHeight="1" x14ac:dyDescent="0.25">
      <c r="A7" s="127" t="s">
        <v>73</v>
      </c>
      <c r="B7" s="127"/>
      <c r="C7" s="127"/>
      <c r="D7" s="127"/>
      <c r="E7" s="127"/>
      <c r="F7" s="127"/>
      <c r="G7" s="127"/>
      <c r="H7" s="127"/>
      <c r="I7" s="13"/>
    </row>
    <row r="8" spans="1:9" s="4" customFormat="1" ht="24" customHeight="1" x14ac:dyDescent="0.3">
      <c r="A8" s="128" t="s">
        <v>4</v>
      </c>
      <c r="B8" s="128"/>
      <c r="C8" s="14" t="s">
        <v>133</v>
      </c>
      <c r="D8" s="15" t="s">
        <v>5</v>
      </c>
      <c r="E8" s="129" t="s">
        <v>6</v>
      </c>
      <c r="F8" s="129"/>
      <c r="G8" s="130"/>
      <c r="H8" s="130"/>
    </row>
    <row r="9" spans="1:9" s="18" customFormat="1" ht="32.450000000000003" customHeight="1" x14ac:dyDescent="0.3">
      <c r="A9" s="131" t="s">
        <v>7</v>
      </c>
      <c r="B9" s="131"/>
      <c r="C9" s="16"/>
      <c r="D9" s="118"/>
      <c r="E9" s="119"/>
      <c r="F9" s="17"/>
      <c r="G9" s="132"/>
      <c r="H9" s="132"/>
    </row>
    <row r="10" spans="1:9" s="4" customFormat="1" ht="31.35" customHeight="1" x14ac:dyDescent="0.3">
      <c r="A10" s="19" t="s">
        <v>8</v>
      </c>
      <c r="B10" s="20" t="s">
        <v>9</v>
      </c>
      <c r="C10" s="21" t="s">
        <v>10</v>
      </c>
      <c r="D10" s="22" t="s">
        <v>11</v>
      </c>
      <c r="E10" s="23" t="s">
        <v>12</v>
      </c>
      <c r="F10" s="120" t="s">
        <v>13</v>
      </c>
      <c r="G10" s="120"/>
      <c r="H10" s="120"/>
    </row>
    <row r="11" spans="1:9" s="4" customFormat="1" ht="21.95" customHeight="1" thickBot="1" x14ac:dyDescent="0.3">
      <c r="A11" s="24" t="s">
        <v>14</v>
      </c>
      <c r="B11" s="25" t="s">
        <v>79</v>
      </c>
      <c r="C11" s="26"/>
      <c r="D11" s="27"/>
      <c r="E11" s="113"/>
      <c r="F11" s="121"/>
      <c r="G11" s="121"/>
      <c r="H11" s="121"/>
    </row>
    <row r="12" spans="1:9" s="4" customFormat="1" ht="15.75" x14ac:dyDescent="0.25">
      <c r="A12" s="32" t="s">
        <v>15</v>
      </c>
      <c r="B12" s="33" t="s">
        <v>76</v>
      </c>
      <c r="C12" s="34">
        <v>6.5</v>
      </c>
      <c r="D12" s="35">
        <f>SUM(C12:C12)</f>
        <v>6.5</v>
      </c>
      <c r="E12" s="36"/>
      <c r="F12" s="103"/>
      <c r="G12" s="122">
        <f>D12*E12</f>
        <v>0</v>
      </c>
      <c r="H12" s="122"/>
    </row>
    <row r="13" spans="1:9" s="4" customFormat="1" ht="15.75" x14ac:dyDescent="0.25">
      <c r="A13" s="32" t="s">
        <v>16</v>
      </c>
      <c r="B13" s="37" t="s">
        <v>77</v>
      </c>
      <c r="C13" s="34">
        <v>3.5</v>
      </c>
      <c r="D13" s="35">
        <f>SUM(C13:C13)</f>
        <v>3.5</v>
      </c>
      <c r="E13" s="36"/>
      <c r="F13" s="103"/>
      <c r="G13" s="133">
        <f>D13*E13</f>
        <v>0</v>
      </c>
      <c r="H13" s="133"/>
    </row>
    <row r="14" spans="1:9" s="4" customFormat="1" ht="16.5" thickBot="1" x14ac:dyDescent="0.3">
      <c r="A14" s="32" t="s">
        <v>17</v>
      </c>
      <c r="B14" s="38" t="s">
        <v>78</v>
      </c>
      <c r="C14" s="34">
        <v>3.5</v>
      </c>
      <c r="D14" s="35">
        <f>SUM(C14:C14)</f>
        <v>3.5</v>
      </c>
      <c r="E14" s="36"/>
      <c r="F14" s="103"/>
      <c r="G14" s="133">
        <f>D14*E14</f>
        <v>0</v>
      </c>
      <c r="H14" s="133"/>
    </row>
    <row r="15" spans="1:9" s="4" customFormat="1" ht="21.95" customHeight="1" x14ac:dyDescent="0.25">
      <c r="A15" s="28"/>
      <c r="B15" s="46" t="s">
        <v>19</v>
      </c>
      <c r="C15" s="47"/>
      <c r="D15" s="48"/>
      <c r="E15" s="49"/>
      <c r="F15" s="134"/>
      <c r="G15" s="134"/>
      <c r="H15" s="134"/>
    </row>
    <row r="16" spans="1:9" s="4" customFormat="1" ht="12" customHeight="1" x14ac:dyDescent="0.25">
      <c r="A16" s="50" t="s">
        <v>115</v>
      </c>
      <c r="B16" s="51" t="s">
        <v>21</v>
      </c>
      <c r="C16" s="52">
        <v>35</v>
      </c>
      <c r="D16" s="53">
        <f>SUM(C16:C16)</f>
        <v>35</v>
      </c>
      <c r="E16" s="36"/>
      <c r="F16" s="135">
        <f>E16*D16</f>
        <v>0</v>
      </c>
      <c r="G16" s="135"/>
      <c r="H16" s="135"/>
    </row>
    <row r="17" spans="1:8" s="4" customFormat="1" ht="17.25" customHeight="1" thickBot="1" x14ac:dyDescent="0.3">
      <c r="A17" s="50" t="s">
        <v>18</v>
      </c>
      <c r="B17" s="33" t="s">
        <v>23</v>
      </c>
      <c r="C17" s="52">
        <v>45</v>
      </c>
      <c r="D17" s="53">
        <f>SUM(C17:C17)</f>
        <v>45</v>
      </c>
      <c r="E17" s="36"/>
      <c r="F17" s="135">
        <f>E17*D17</f>
        <v>0</v>
      </c>
      <c r="G17" s="135"/>
      <c r="H17" s="135"/>
    </row>
    <row r="18" spans="1:8" s="4" customFormat="1" ht="17.25" customHeight="1" x14ac:dyDescent="0.25">
      <c r="A18" s="28"/>
      <c r="B18" s="46" t="s">
        <v>24</v>
      </c>
      <c r="C18" s="47"/>
      <c r="D18" s="48"/>
      <c r="E18" s="49"/>
      <c r="F18" s="134"/>
      <c r="G18" s="134"/>
      <c r="H18" s="134"/>
    </row>
    <row r="19" spans="1:8" s="4" customFormat="1" ht="17.25" customHeight="1" x14ac:dyDescent="0.25">
      <c r="A19" s="50" t="s">
        <v>20</v>
      </c>
      <c r="B19" s="51" t="s">
        <v>80</v>
      </c>
      <c r="C19" s="52">
        <v>37</v>
      </c>
      <c r="D19" s="53">
        <f>SUM(C19:C19)</f>
        <v>37</v>
      </c>
      <c r="E19" s="36"/>
      <c r="F19" s="135">
        <f>E19*D19</f>
        <v>0</v>
      </c>
      <c r="G19" s="135"/>
      <c r="H19" s="135"/>
    </row>
    <row r="20" spans="1:8" s="4" customFormat="1" ht="17.25" customHeight="1" x14ac:dyDescent="0.25">
      <c r="A20" s="50" t="s">
        <v>22</v>
      </c>
      <c r="B20" s="104" t="s">
        <v>81</v>
      </c>
      <c r="C20" s="52">
        <v>45</v>
      </c>
      <c r="D20" s="53">
        <v>45</v>
      </c>
      <c r="E20" s="36"/>
      <c r="F20" s="135">
        <f>E20*D20</f>
        <v>0</v>
      </c>
      <c r="G20" s="135"/>
      <c r="H20" s="135"/>
    </row>
    <row r="21" spans="1:8" s="4" customFormat="1" ht="17.25" customHeight="1" thickBot="1" x14ac:dyDescent="0.3">
      <c r="A21" s="97" t="s">
        <v>25</v>
      </c>
      <c r="B21" s="105" t="s">
        <v>82</v>
      </c>
      <c r="C21" s="106">
        <v>45</v>
      </c>
      <c r="D21" s="102">
        <f>SUM(C21:C21)</f>
        <v>45</v>
      </c>
      <c r="E21" s="100"/>
      <c r="F21" s="136">
        <f>E21*D21</f>
        <v>0</v>
      </c>
      <c r="G21" s="136"/>
      <c r="H21" s="136"/>
    </row>
    <row r="22" spans="1:8" s="4" customFormat="1" ht="21.95" customHeight="1" x14ac:dyDescent="0.25">
      <c r="A22" s="28"/>
      <c r="B22" s="46" t="s">
        <v>83</v>
      </c>
      <c r="C22" s="30"/>
      <c r="D22" s="48"/>
      <c r="E22" s="49"/>
      <c r="F22" s="152"/>
      <c r="G22" s="147"/>
      <c r="H22" s="147"/>
    </row>
    <row r="23" spans="1:8" s="4" customFormat="1" ht="17.100000000000001" customHeight="1" x14ac:dyDescent="0.25">
      <c r="A23" s="32" t="s">
        <v>27</v>
      </c>
      <c r="B23" s="51" t="s">
        <v>26</v>
      </c>
      <c r="C23" s="34">
        <v>50</v>
      </c>
      <c r="D23" s="53">
        <f>SUM(C23:C23)</f>
        <v>50</v>
      </c>
      <c r="E23" s="36"/>
      <c r="F23" s="137">
        <f>E23*D23</f>
        <v>0</v>
      </c>
      <c r="G23" s="137"/>
      <c r="H23" s="137"/>
    </row>
    <row r="24" spans="1:8" s="4" customFormat="1" ht="15.75" x14ac:dyDescent="0.25">
      <c r="A24" s="32" t="s">
        <v>116</v>
      </c>
      <c r="B24" s="51" t="s">
        <v>136</v>
      </c>
      <c r="C24" s="34">
        <v>10</v>
      </c>
      <c r="D24" s="53">
        <f>SUM(C24:C24)</f>
        <v>10</v>
      </c>
      <c r="E24" s="36"/>
      <c r="F24" s="137">
        <f>E24*D24</f>
        <v>0</v>
      </c>
      <c r="G24" s="137"/>
      <c r="H24" s="137"/>
    </row>
    <row r="25" spans="1:8" s="4" customFormat="1" ht="14.1" customHeight="1" thickBot="1" x14ac:dyDescent="0.3">
      <c r="A25" s="39" t="s">
        <v>117</v>
      </c>
      <c r="B25" s="98" t="s">
        <v>137</v>
      </c>
      <c r="C25" s="40">
        <v>55</v>
      </c>
      <c r="D25" s="101">
        <f>SUM(C25:C25)</f>
        <v>55</v>
      </c>
      <c r="E25" s="41"/>
      <c r="F25" s="137">
        <f>E25*D25</f>
        <v>0</v>
      </c>
      <c r="G25" s="137"/>
      <c r="H25" s="137"/>
    </row>
    <row r="26" spans="1:8" s="4" customFormat="1" ht="18.600000000000001" customHeight="1" x14ac:dyDescent="0.25">
      <c r="A26" s="28"/>
      <c r="B26" s="46" t="s">
        <v>84</v>
      </c>
      <c r="C26" s="30"/>
      <c r="D26" s="48"/>
      <c r="E26" s="114"/>
      <c r="F26" s="116"/>
      <c r="G26" s="141"/>
      <c r="H26" s="140"/>
    </row>
    <row r="27" spans="1:8" s="4" customFormat="1" ht="18" customHeight="1" thickBot="1" x14ac:dyDescent="0.3">
      <c r="A27" s="39" t="s">
        <v>118</v>
      </c>
      <c r="B27" s="98" t="s">
        <v>85</v>
      </c>
      <c r="C27" s="40">
        <v>37</v>
      </c>
      <c r="D27" s="101">
        <f>SUM(C27:C27)</f>
        <v>37</v>
      </c>
      <c r="E27" s="41"/>
      <c r="F27" s="116"/>
      <c r="G27" s="141">
        <f>E27*D27</f>
        <v>0</v>
      </c>
      <c r="H27" s="140"/>
    </row>
    <row r="28" spans="1:8" s="4" customFormat="1" ht="17.100000000000001" customHeight="1" x14ac:dyDescent="0.25">
      <c r="A28" s="90"/>
      <c r="B28" s="29" t="s">
        <v>32</v>
      </c>
      <c r="C28" s="30"/>
      <c r="D28" s="87"/>
      <c r="E28" s="95"/>
      <c r="F28" s="103"/>
      <c r="G28" s="133"/>
      <c r="H28" s="133"/>
    </row>
    <row r="29" spans="1:8" ht="15" customHeight="1" x14ac:dyDescent="0.25">
      <c r="A29" s="32" t="s">
        <v>119</v>
      </c>
      <c r="B29" s="51" t="s">
        <v>86</v>
      </c>
      <c r="C29" s="59">
        <v>16.899999999999999</v>
      </c>
      <c r="D29" s="53">
        <v>8</v>
      </c>
      <c r="E29" s="36"/>
      <c r="F29" s="117"/>
      <c r="G29" s="149">
        <f>E29*D29</f>
        <v>0</v>
      </c>
      <c r="H29" s="149"/>
    </row>
    <row r="30" spans="1:8" s="4" customFormat="1" ht="12" customHeight="1" x14ac:dyDescent="0.25">
      <c r="A30" s="56" t="s">
        <v>120</v>
      </c>
      <c r="B30" s="33" t="s">
        <v>57</v>
      </c>
      <c r="C30" s="59">
        <v>22</v>
      </c>
      <c r="D30" s="60">
        <v>18</v>
      </c>
      <c r="E30" s="45"/>
      <c r="F30" s="103"/>
      <c r="G30" s="148">
        <f>E30*D30</f>
        <v>0</v>
      </c>
      <c r="H30" s="148"/>
    </row>
    <row r="31" spans="1:8" s="4" customFormat="1" ht="12" customHeight="1" x14ac:dyDescent="0.25">
      <c r="A31" s="56" t="s">
        <v>121</v>
      </c>
      <c r="B31" s="33" t="s">
        <v>87</v>
      </c>
      <c r="C31" s="59">
        <v>12</v>
      </c>
      <c r="D31" s="60">
        <v>8</v>
      </c>
      <c r="E31" s="45"/>
      <c r="F31" s="103"/>
      <c r="G31" s="148">
        <f>E31*D31</f>
        <v>0</v>
      </c>
      <c r="H31" s="148"/>
    </row>
    <row r="32" spans="1:8" s="4" customFormat="1" ht="13.35" customHeight="1" thickBot="1" x14ac:dyDescent="0.3">
      <c r="A32" s="70" t="s">
        <v>122</v>
      </c>
      <c r="B32" s="61" t="s">
        <v>58</v>
      </c>
      <c r="C32" s="74">
        <v>16.5</v>
      </c>
      <c r="D32" s="60">
        <v>8.5</v>
      </c>
      <c r="E32" s="73"/>
      <c r="F32" s="103"/>
      <c r="G32" s="148">
        <f>E32*D32</f>
        <v>0</v>
      </c>
      <c r="H32" s="148"/>
    </row>
    <row r="33" spans="1:8" s="4" customFormat="1" ht="21.95" customHeight="1" x14ac:dyDescent="0.25">
      <c r="A33" s="28"/>
      <c r="B33" s="29" t="s">
        <v>88</v>
      </c>
      <c r="C33" s="30"/>
      <c r="D33" s="67"/>
      <c r="E33" s="68"/>
      <c r="F33" s="142"/>
      <c r="G33" s="143"/>
      <c r="H33" s="135"/>
    </row>
    <row r="34" spans="1:8" s="4" customFormat="1" ht="12" customHeight="1" x14ac:dyDescent="0.25">
      <c r="A34" s="32" t="s">
        <v>123</v>
      </c>
      <c r="B34" s="33" t="s">
        <v>89</v>
      </c>
      <c r="C34" s="66">
        <v>13.9</v>
      </c>
      <c r="D34" s="69">
        <f>SUM(C34:C34)</f>
        <v>13.9</v>
      </c>
      <c r="E34" s="45"/>
      <c r="F34" s="144">
        <f>E34*D34</f>
        <v>0</v>
      </c>
      <c r="G34" s="145"/>
      <c r="H34" s="146"/>
    </row>
    <row r="35" spans="1:8" s="4" customFormat="1" ht="12" customHeight="1" x14ac:dyDescent="0.25">
      <c r="A35" s="70" t="s">
        <v>29</v>
      </c>
      <c r="B35" s="65" t="s">
        <v>90</v>
      </c>
      <c r="C35" s="66">
        <v>14.9</v>
      </c>
      <c r="D35" s="69">
        <f>SUM(C35:C35)</f>
        <v>14.9</v>
      </c>
      <c r="E35" s="45"/>
      <c r="F35" s="144">
        <f>E35*D35</f>
        <v>0</v>
      </c>
      <c r="G35" s="145"/>
      <c r="H35" s="146"/>
    </row>
    <row r="36" spans="1:8" s="4" customFormat="1" ht="16.5" thickBot="1" x14ac:dyDescent="0.3">
      <c r="A36" s="70" t="s">
        <v>30</v>
      </c>
      <c r="B36" s="71" t="s">
        <v>91</v>
      </c>
      <c r="C36" s="72">
        <v>8.9</v>
      </c>
      <c r="D36" s="78">
        <v>7</v>
      </c>
      <c r="E36" s="73"/>
      <c r="F36" s="146">
        <f>E36*D36</f>
        <v>0</v>
      </c>
      <c r="G36" s="146"/>
      <c r="H36" s="146"/>
    </row>
    <row r="37" spans="1:8" s="4" customFormat="1" ht="18" x14ac:dyDescent="0.25">
      <c r="A37" s="28"/>
      <c r="B37" s="46" t="s">
        <v>92</v>
      </c>
      <c r="C37" s="30"/>
      <c r="D37" s="31"/>
      <c r="E37" s="55"/>
      <c r="F37" s="147"/>
      <c r="G37" s="147"/>
      <c r="H37" s="147"/>
    </row>
    <row r="38" spans="1:8" s="4" customFormat="1" ht="15.75" x14ac:dyDescent="0.25">
      <c r="A38" s="32" t="s">
        <v>31</v>
      </c>
      <c r="B38" s="51" t="s">
        <v>93</v>
      </c>
      <c r="C38" s="34">
        <v>9</v>
      </c>
      <c r="D38" s="53">
        <f>SUM(C38:C38)</f>
        <v>9</v>
      </c>
      <c r="E38" s="36"/>
      <c r="F38" s="137">
        <f>E38*D38</f>
        <v>0</v>
      </c>
      <c r="G38" s="137"/>
      <c r="H38" s="137"/>
    </row>
    <row r="39" spans="1:8" s="4" customFormat="1" ht="15.75" x14ac:dyDescent="0.25">
      <c r="A39" s="32" t="s">
        <v>124</v>
      </c>
      <c r="B39" s="51" t="s">
        <v>95</v>
      </c>
      <c r="C39" s="34">
        <v>4.8</v>
      </c>
      <c r="D39" s="53">
        <f>SUM(C39:C39)</f>
        <v>4.8</v>
      </c>
      <c r="E39" s="36"/>
      <c r="F39" s="137">
        <f>E39*D39</f>
        <v>0</v>
      </c>
      <c r="G39" s="137"/>
      <c r="H39" s="137"/>
    </row>
    <row r="40" spans="1:8" s="4" customFormat="1" ht="15.75" x14ac:dyDescent="0.25">
      <c r="A40" s="32" t="s">
        <v>33</v>
      </c>
      <c r="B40" s="51" t="s">
        <v>94</v>
      </c>
      <c r="C40" s="34">
        <v>4.8</v>
      </c>
      <c r="D40" s="53">
        <f>SUM(C40:C40)</f>
        <v>4.8</v>
      </c>
      <c r="E40" s="36"/>
      <c r="F40" s="137">
        <f>E40*D40</f>
        <v>0</v>
      </c>
      <c r="G40" s="137"/>
      <c r="H40" s="137"/>
    </row>
    <row r="41" spans="1:8" s="4" customFormat="1" ht="15.75" x14ac:dyDescent="0.25">
      <c r="A41" s="32" t="s">
        <v>34</v>
      </c>
      <c r="B41" s="51" t="s">
        <v>96</v>
      </c>
      <c r="C41" s="34">
        <v>3</v>
      </c>
      <c r="D41" s="53">
        <f>SUM(C41:C41)</f>
        <v>3</v>
      </c>
      <c r="E41" s="36"/>
      <c r="F41" s="137">
        <f>E41*D41</f>
        <v>0</v>
      </c>
      <c r="G41" s="137"/>
      <c r="H41" s="137"/>
    </row>
    <row r="42" spans="1:8" s="4" customFormat="1" ht="16.5" thickBot="1" x14ac:dyDescent="0.3">
      <c r="A42" s="32" t="s">
        <v>35</v>
      </c>
      <c r="B42" s="98" t="s">
        <v>97</v>
      </c>
      <c r="C42" s="34">
        <v>3.8</v>
      </c>
      <c r="D42" s="53">
        <f>SUM(C42:C42)</f>
        <v>3.8</v>
      </c>
      <c r="E42" s="41"/>
      <c r="F42" s="137">
        <f>E42*D42</f>
        <v>0</v>
      </c>
      <c r="G42" s="137"/>
      <c r="H42" s="137"/>
    </row>
    <row r="43" spans="1:8" ht="18" x14ac:dyDescent="0.25">
      <c r="A43" s="28"/>
      <c r="B43" s="46" t="s">
        <v>28</v>
      </c>
      <c r="C43" s="30"/>
      <c r="D43" s="31"/>
      <c r="E43" s="55"/>
      <c r="F43" s="147"/>
      <c r="G43" s="147"/>
      <c r="H43" s="147"/>
    </row>
    <row r="44" spans="1:8" ht="15.75" x14ac:dyDescent="0.25">
      <c r="A44" s="32" t="s">
        <v>37</v>
      </c>
      <c r="B44" s="51" t="s">
        <v>66</v>
      </c>
      <c r="C44" s="34">
        <v>11.5</v>
      </c>
      <c r="D44" s="53">
        <f>SUM(C44:C44)</f>
        <v>11.5</v>
      </c>
      <c r="E44" s="36"/>
      <c r="F44" s="137">
        <f>E44*D44</f>
        <v>0</v>
      </c>
      <c r="G44" s="137"/>
      <c r="H44" s="137"/>
    </row>
    <row r="45" spans="1:8" ht="16.5" thickBot="1" x14ac:dyDescent="0.3">
      <c r="A45" s="32" t="s">
        <v>38</v>
      </c>
      <c r="B45" s="51" t="s">
        <v>98</v>
      </c>
      <c r="C45" s="34">
        <v>13</v>
      </c>
      <c r="D45" s="53">
        <f>SUM(C45:C45)</f>
        <v>13</v>
      </c>
      <c r="E45" s="36"/>
      <c r="F45" s="137">
        <f>E45*D45</f>
        <v>0</v>
      </c>
      <c r="G45" s="137"/>
      <c r="H45" s="137"/>
    </row>
    <row r="46" spans="1:8" s="4" customFormat="1" ht="21.95" customHeight="1" x14ac:dyDescent="0.25">
      <c r="A46" s="28"/>
      <c r="B46" s="86" t="s">
        <v>49</v>
      </c>
      <c r="C46" s="42"/>
      <c r="D46" s="48"/>
      <c r="E46" s="115"/>
      <c r="F46" s="135"/>
      <c r="G46" s="135"/>
      <c r="H46" s="135"/>
    </row>
    <row r="47" spans="1:8" s="4" customFormat="1" ht="12" customHeight="1" x14ac:dyDescent="0.25">
      <c r="A47" s="75" t="s">
        <v>125</v>
      </c>
      <c r="B47" s="51" t="s">
        <v>50</v>
      </c>
      <c r="C47" s="43">
        <v>4.6500000000000004</v>
      </c>
      <c r="D47" s="44">
        <f>SUM(C47:C47)</f>
        <v>4.6500000000000004</v>
      </c>
      <c r="E47" s="88"/>
      <c r="F47" s="103"/>
      <c r="G47" s="139">
        <f>D47*E47</f>
        <v>0</v>
      </c>
      <c r="H47" s="140"/>
    </row>
    <row r="48" spans="1:8" s="4" customFormat="1" ht="12" customHeight="1" x14ac:dyDescent="0.25">
      <c r="A48" s="75" t="s">
        <v>39</v>
      </c>
      <c r="B48" s="51" t="s">
        <v>51</v>
      </c>
      <c r="C48" s="43">
        <v>4.6500000000000004</v>
      </c>
      <c r="D48" s="44">
        <f>SUM(C48:C48)</f>
        <v>4.6500000000000004</v>
      </c>
      <c r="E48" s="88"/>
      <c r="F48" s="103"/>
      <c r="G48" s="139">
        <f>D48*E48</f>
        <v>0</v>
      </c>
      <c r="H48" s="140"/>
    </row>
    <row r="49" spans="1:8" s="4" customFormat="1" ht="12" customHeight="1" thickBot="1" x14ac:dyDescent="0.3">
      <c r="A49" s="56" t="s">
        <v>61</v>
      </c>
      <c r="B49" s="51" t="s">
        <v>52</v>
      </c>
      <c r="C49" s="43">
        <v>4.6500000000000004</v>
      </c>
      <c r="D49" s="44">
        <f>SUM(C49:C49)</f>
        <v>4.6500000000000004</v>
      </c>
      <c r="E49" s="89"/>
      <c r="F49" s="103"/>
      <c r="G49" s="139">
        <f>D49*E49</f>
        <v>0</v>
      </c>
      <c r="H49" s="140"/>
    </row>
    <row r="50" spans="1:8" s="4" customFormat="1" ht="16.5" customHeight="1" x14ac:dyDescent="0.25">
      <c r="A50" s="28"/>
      <c r="B50" s="86" t="s">
        <v>99</v>
      </c>
      <c r="C50" s="42"/>
      <c r="D50" s="48"/>
      <c r="E50" s="55"/>
      <c r="F50" s="147"/>
      <c r="G50" s="147"/>
      <c r="H50" s="147"/>
    </row>
    <row r="51" spans="1:8" s="4" customFormat="1" ht="15.75" x14ac:dyDescent="0.25">
      <c r="A51" s="75" t="s">
        <v>62</v>
      </c>
      <c r="B51" s="51" t="s">
        <v>100</v>
      </c>
      <c r="C51" s="99">
        <v>5</v>
      </c>
      <c r="D51" s="96">
        <f>SUM(C51:C51)</f>
        <v>5</v>
      </c>
      <c r="E51" s="36"/>
      <c r="F51" s="137">
        <f>E51*D51</f>
        <v>0</v>
      </c>
      <c r="G51" s="137"/>
      <c r="H51" s="137"/>
    </row>
    <row r="52" spans="1:8" s="4" customFormat="1" ht="15.75" x14ac:dyDescent="0.25">
      <c r="A52" s="75" t="s">
        <v>67</v>
      </c>
      <c r="B52" s="51" t="s">
        <v>101</v>
      </c>
      <c r="C52" s="43">
        <v>5</v>
      </c>
      <c r="D52" s="44">
        <f>SUM(C52:C52)</f>
        <v>5</v>
      </c>
      <c r="E52" s="36"/>
      <c r="F52" s="137">
        <f>E52*D52</f>
        <v>0</v>
      </c>
      <c r="G52" s="137"/>
      <c r="H52" s="137"/>
    </row>
    <row r="53" spans="1:8" s="4" customFormat="1" ht="15.95" customHeight="1" thickBot="1" x14ac:dyDescent="0.3">
      <c r="A53" s="75" t="s">
        <v>68</v>
      </c>
      <c r="B53" s="51" t="s">
        <v>102</v>
      </c>
      <c r="C53" s="43">
        <v>5</v>
      </c>
      <c r="D53" s="44">
        <f>SUM(C53:C53)</f>
        <v>5</v>
      </c>
      <c r="E53" s="36"/>
      <c r="F53" s="137">
        <f>E53*D53</f>
        <v>0</v>
      </c>
      <c r="G53" s="137"/>
      <c r="H53" s="137"/>
    </row>
    <row r="54" spans="1:8" ht="18" x14ac:dyDescent="0.25">
      <c r="A54" s="28"/>
      <c r="B54" s="46" t="s">
        <v>53</v>
      </c>
      <c r="C54" s="30"/>
      <c r="D54" s="67"/>
      <c r="E54" s="68"/>
      <c r="F54" s="137"/>
      <c r="G54" s="137"/>
      <c r="H54" s="137"/>
    </row>
    <row r="55" spans="1:8" ht="15.75" x14ac:dyDescent="0.25">
      <c r="A55" s="32" t="s">
        <v>69</v>
      </c>
      <c r="B55" s="51" t="s">
        <v>54</v>
      </c>
      <c r="C55" s="66">
        <v>7</v>
      </c>
      <c r="D55" s="69">
        <f>SUM(C55:C55)</f>
        <v>7</v>
      </c>
      <c r="E55" s="45"/>
      <c r="F55" s="138">
        <f>E55*D55</f>
        <v>0</v>
      </c>
      <c r="G55" s="138"/>
      <c r="H55" s="138"/>
    </row>
    <row r="56" spans="1:8" ht="15.75" x14ac:dyDescent="0.25">
      <c r="A56" s="70" t="s">
        <v>70</v>
      </c>
      <c r="B56" s="65" t="s">
        <v>55</v>
      </c>
      <c r="C56" s="66">
        <v>7</v>
      </c>
      <c r="D56" s="69">
        <f>SUM(C56:C56)</f>
        <v>7</v>
      </c>
      <c r="E56" s="45"/>
      <c r="F56" s="138">
        <f>E56*D56</f>
        <v>0</v>
      </c>
      <c r="G56" s="138"/>
      <c r="H56" s="138"/>
    </row>
    <row r="57" spans="1:8" ht="16.5" thickBot="1" x14ac:dyDescent="0.3">
      <c r="A57" s="70" t="s">
        <v>71</v>
      </c>
      <c r="B57" s="71" t="s">
        <v>56</v>
      </c>
      <c r="C57" s="66">
        <v>7</v>
      </c>
      <c r="D57" s="78">
        <f>SUM(C57:C57)</f>
        <v>7</v>
      </c>
      <c r="E57" s="73"/>
      <c r="F57" s="138">
        <f>E57*D57</f>
        <v>0</v>
      </c>
      <c r="G57" s="138"/>
      <c r="H57" s="138"/>
    </row>
    <row r="58" spans="1:8" ht="18" x14ac:dyDescent="0.25">
      <c r="A58" s="111"/>
      <c r="B58" s="46" t="s">
        <v>103</v>
      </c>
      <c r="C58" s="30"/>
      <c r="D58" s="48"/>
      <c r="E58" s="114"/>
      <c r="F58" s="116"/>
      <c r="G58" s="141"/>
      <c r="H58" s="140"/>
    </row>
    <row r="59" spans="1:8" ht="16.5" thickBot="1" x14ac:dyDescent="0.3">
      <c r="A59" s="112" t="s">
        <v>126</v>
      </c>
      <c r="B59" s="98" t="s">
        <v>104</v>
      </c>
      <c r="C59" s="40">
        <v>24</v>
      </c>
      <c r="D59" s="101">
        <f>SUM(C59:C59)</f>
        <v>24</v>
      </c>
      <c r="E59" s="41"/>
      <c r="F59" s="116"/>
      <c r="G59" s="141">
        <f>E59*D59</f>
        <v>0</v>
      </c>
      <c r="H59" s="140"/>
    </row>
    <row r="60" spans="1:8" s="4" customFormat="1" ht="18.600000000000001" customHeight="1" x14ac:dyDescent="0.25">
      <c r="A60" s="93"/>
      <c r="B60" s="29" t="s">
        <v>36</v>
      </c>
      <c r="C60" s="30"/>
      <c r="D60" s="31"/>
      <c r="E60" s="63"/>
      <c r="F60" s="135"/>
      <c r="G60" s="135"/>
      <c r="H60" s="135"/>
    </row>
    <row r="61" spans="1:8" s="4" customFormat="1" ht="12" customHeight="1" x14ac:dyDescent="0.25">
      <c r="A61" s="91" t="s">
        <v>43</v>
      </c>
      <c r="B61" s="33" t="s">
        <v>105</v>
      </c>
      <c r="C61" s="59">
        <v>48</v>
      </c>
      <c r="D61" s="64">
        <f>SUM(C61:C61)</f>
        <v>48</v>
      </c>
      <c r="E61" s="36"/>
      <c r="F61" s="146">
        <f>E61*D61</f>
        <v>0</v>
      </c>
      <c r="G61" s="146"/>
      <c r="H61" s="146"/>
    </row>
    <row r="62" spans="1:8" s="4" customFormat="1" ht="12" customHeight="1" x14ac:dyDescent="0.25">
      <c r="A62" s="91" t="s">
        <v>45</v>
      </c>
      <c r="B62" s="51" t="s">
        <v>106</v>
      </c>
      <c r="C62" s="59">
        <v>29</v>
      </c>
      <c r="D62" s="64">
        <f>SUM(C62:C62)</f>
        <v>29</v>
      </c>
      <c r="E62" s="36"/>
      <c r="F62" s="146">
        <f>E62*D62</f>
        <v>0</v>
      </c>
      <c r="G62" s="146"/>
      <c r="H62" s="146"/>
    </row>
    <row r="63" spans="1:8" s="4" customFormat="1" ht="12" customHeight="1" x14ac:dyDescent="0.25">
      <c r="A63" s="91" t="s">
        <v>127</v>
      </c>
      <c r="B63" s="92" t="s">
        <v>107</v>
      </c>
      <c r="C63" s="59">
        <v>40</v>
      </c>
      <c r="D63" s="64">
        <f>SUM(C63:C63)</f>
        <v>40</v>
      </c>
      <c r="E63" s="36"/>
      <c r="F63" s="146">
        <f>E63*D63</f>
        <v>0</v>
      </c>
      <c r="G63" s="146"/>
      <c r="H63" s="146"/>
    </row>
    <row r="64" spans="1:8" s="4" customFormat="1" ht="14.25" customHeight="1" x14ac:dyDescent="0.25">
      <c r="A64" s="91" t="s">
        <v>47</v>
      </c>
      <c r="B64" s="92" t="s">
        <v>108</v>
      </c>
      <c r="C64" s="59">
        <v>51</v>
      </c>
      <c r="D64" s="64">
        <f>SUM(C64:C64)</f>
        <v>51</v>
      </c>
      <c r="E64" s="36"/>
      <c r="F64" s="146">
        <f>E64*D64</f>
        <v>0</v>
      </c>
      <c r="G64" s="146"/>
      <c r="H64" s="146"/>
    </row>
    <row r="65" spans="1:8" s="4" customFormat="1" ht="14.25" customHeight="1" thickBot="1" x14ac:dyDescent="0.3">
      <c r="A65" s="91" t="s">
        <v>63</v>
      </c>
      <c r="B65" s="92" t="s">
        <v>109</v>
      </c>
      <c r="C65" s="59">
        <v>26</v>
      </c>
      <c r="D65" s="64">
        <f>SUM(C65:C65)</f>
        <v>26</v>
      </c>
      <c r="E65" s="36"/>
      <c r="F65" s="146">
        <f>E65*D65</f>
        <v>0</v>
      </c>
      <c r="G65" s="146"/>
      <c r="H65" s="146"/>
    </row>
    <row r="66" spans="1:8" s="4" customFormat="1" ht="18.75" customHeight="1" x14ac:dyDescent="0.25">
      <c r="A66" s="28"/>
      <c r="B66" s="29" t="s">
        <v>40</v>
      </c>
      <c r="C66" s="30"/>
      <c r="D66" s="67"/>
      <c r="E66" s="68"/>
      <c r="F66" s="134"/>
      <c r="G66" s="134"/>
      <c r="H66" s="134"/>
    </row>
    <row r="67" spans="1:8" s="4" customFormat="1" ht="15" customHeight="1" x14ac:dyDescent="0.25">
      <c r="A67" s="70" t="s">
        <v>64</v>
      </c>
      <c r="B67" s="65" t="s">
        <v>41</v>
      </c>
      <c r="C67" s="59">
        <v>32</v>
      </c>
      <c r="D67" s="59">
        <f>SUM(C67:C67)</f>
        <v>32</v>
      </c>
      <c r="E67" s="36"/>
      <c r="F67" s="135">
        <f>E67*D67</f>
        <v>0</v>
      </c>
      <c r="G67" s="135"/>
      <c r="H67" s="135"/>
    </row>
    <row r="68" spans="1:8" s="4" customFormat="1" ht="15" customHeight="1" thickBot="1" x14ac:dyDescent="0.3">
      <c r="A68" s="70" t="s">
        <v>65</v>
      </c>
      <c r="B68" s="94" t="s">
        <v>59</v>
      </c>
      <c r="C68" s="62">
        <v>28</v>
      </c>
      <c r="D68" s="62">
        <f>SUM(C68:C68)</f>
        <v>28</v>
      </c>
      <c r="E68" s="41"/>
      <c r="F68" s="135">
        <f>E68*D68</f>
        <v>0</v>
      </c>
      <c r="G68" s="135"/>
      <c r="H68" s="135"/>
    </row>
    <row r="69" spans="1:8" s="4" customFormat="1" ht="21.95" customHeight="1" x14ac:dyDescent="0.25">
      <c r="A69" s="28"/>
      <c r="B69" s="57" t="s">
        <v>42</v>
      </c>
      <c r="C69" s="58"/>
      <c r="D69" s="76"/>
      <c r="E69" s="77"/>
      <c r="F69" s="135"/>
      <c r="G69" s="135"/>
      <c r="H69" s="135"/>
    </row>
    <row r="70" spans="1:8" s="4" customFormat="1" ht="12" customHeight="1" x14ac:dyDescent="0.25">
      <c r="A70" s="32" t="s">
        <v>128</v>
      </c>
      <c r="B70" s="61" t="s">
        <v>44</v>
      </c>
      <c r="C70" s="66">
        <v>18</v>
      </c>
      <c r="D70" s="69">
        <f>SUM(C70:C70)</f>
        <v>18</v>
      </c>
      <c r="E70" s="45"/>
      <c r="F70" s="135">
        <f>E70*D70</f>
        <v>0</v>
      </c>
      <c r="G70" s="135"/>
      <c r="H70" s="135"/>
    </row>
    <row r="71" spans="1:8" s="4" customFormat="1" ht="12" customHeight="1" x14ac:dyDescent="0.25">
      <c r="A71" s="32" t="s">
        <v>129</v>
      </c>
      <c r="B71" s="65" t="s">
        <v>110</v>
      </c>
      <c r="C71" s="66">
        <v>31</v>
      </c>
      <c r="D71" s="69">
        <f>SUM(C71:C71)</f>
        <v>31</v>
      </c>
      <c r="E71" s="45"/>
      <c r="F71" s="135">
        <f>E71*D71</f>
        <v>0</v>
      </c>
      <c r="G71" s="135"/>
      <c r="H71" s="135"/>
    </row>
    <row r="72" spans="1:8" s="4" customFormat="1" ht="12" customHeight="1" x14ac:dyDescent="0.25">
      <c r="A72" s="32" t="s">
        <v>130</v>
      </c>
      <c r="B72" s="65" t="s">
        <v>60</v>
      </c>
      <c r="C72" s="66">
        <v>31</v>
      </c>
      <c r="D72" s="69">
        <f>SUM(C72:C72)</f>
        <v>31</v>
      </c>
      <c r="E72" s="45"/>
      <c r="F72" s="135">
        <f>E72*D72</f>
        <v>0</v>
      </c>
      <c r="G72" s="135"/>
      <c r="H72" s="135"/>
    </row>
    <row r="73" spans="1:8" s="4" customFormat="1" ht="12" customHeight="1" thickBot="1" x14ac:dyDescent="0.3">
      <c r="A73" s="70" t="s">
        <v>131</v>
      </c>
      <c r="B73" s="71" t="s">
        <v>46</v>
      </c>
      <c r="C73" s="72">
        <v>31</v>
      </c>
      <c r="D73" s="78">
        <f>SUM(C73:C73)</f>
        <v>31</v>
      </c>
      <c r="E73" s="73"/>
      <c r="F73" s="135">
        <f>E73*D73</f>
        <v>0</v>
      </c>
      <c r="G73" s="135"/>
      <c r="H73" s="135"/>
    </row>
    <row r="74" spans="1:8" ht="15.6" customHeight="1" x14ac:dyDescent="0.25">
      <c r="A74" s="28"/>
      <c r="B74" s="107" t="s">
        <v>111</v>
      </c>
      <c r="C74" s="30"/>
      <c r="D74" s="31"/>
      <c r="E74" s="49"/>
      <c r="F74" s="147"/>
      <c r="G74" s="147"/>
      <c r="H74" s="147"/>
    </row>
    <row r="75" spans="1:8" ht="12.6" customHeight="1" x14ac:dyDescent="0.25">
      <c r="A75" s="32" t="s">
        <v>132</v>
      </c>
      <c r="B75" s="108" t="s">
        <v>112</v>
      </c>
      <c r="C75" s="66">
        <v>33</v>
      </c>
      <c r="D75" s="66">
        <f>SUM(C75:C75)</f>
        <v>33</v>
      </c>
      <c r="E75" s="36"/>
      <c r="F75" s="137">
        <f>E75*D75</f>
        <v>0</v>
      </c>
      <c r="G75" s="137"/>
      <c r="H75" s="137"/>
    </row>
    <row r="76" spans="1:8" ht="14.45" customHeight="1" x14ac:dyDescent="0.25">
      <c r="A76" s="32" t="s">
        <v>134</v>
      </c>
      <c r="B76" s="108" t="s">
        <v>113</v>
      </c>
      <c r="C76" s="66">
        <v>32</v>
      </c>
      <c r="D76" s="66">
        <f>SUM(C76:C76)</f>
        <v>32</v>
      </c>
      <c r="E76" s="36"/>
      <c r="F76" s="137">
        <f>E76*D76</f>
        <v>0</v>
      </c>
      <c r="G76" s="137"/>
      <c r="H76" s="137"/>
    </row>
    <row r="77" spans="1:8" ht="17.45" customHeight="1" thickBot="1" x14ac:dyDescent="0.3">
      <c r="A77" s="39" t="s">
        <v>135</v>
      </c>
      <c r="B77" s="109" t="s">
        <v>114</v>
      </c>
      <c r="C77" s="110">
        <v>39</v>
      </c>
      <c r="D77" s="110">
        <f>SUM(C77:C77)</f>
        <v>39</v>
      </c>
      <c r="E77" s="41"/>
      <c r="F77" s="137">
        <f>E77*D77</f>
        <v>0</v>
      </c>
      <c r="G77" s="137"/>
      <c r="H77" s="137"/>
    </row>
    <row r="78" spans="1:8" s="4" customFormat="1" ht="16.5" thickBot="1" x14ac:dyDescent="0.3">
      <c r="A78" s="79"/>
      <c r="B78" s="80" t="s">
        <v>48</v>
      </c>
      <c r="C78" s="54"/>
      <c r="D78" s="81"/>
      <c r="E78" s="82"/>
      <c r="F78" s="150">
        <f>SUM(F11:H77)</f>
        <v>0</v>
      </c>
      <c r="G78" s="150"/>
      <c r="H78" s="150"/>
    </row>
    <row r="79" spans="1:8" s="4" customFormat="1" ht="15.75" x14ac:dyDescent="0.25">
      <c r="A79"/>
      <c r="B79" s="151" t="s">
        <v>72</v>
      </c>
      <c r="C79" s="151"/>
      <c r="D79" s="151"/>
      <c r="E79" s="151"/>
      <c r="F79" s="1"/>
      <c r="G79" s="1"/>
      <c r="H79" s="3"/>
    </row>
    <row r="80" spans="1:8" s="4" customFormat="1" x14ac:dyDescent="0.25">
      <c r="A80"/>
      <c r="B80"/>
      <c r="C80" s="1"/>
      <c r="D80" s="2"/>
      <c r="E80"/>
      <c r="F80" s="1"/>
      <c r="G80" s="1"/>
      <c r="H80" s="3"/>
    </row>
    <row r="81" spans="1:8" s="4" customFormat="1" ht="48" customHeight="1" x14ac:dyDescent="0.25">
      <c r="A81"/>
      <c r="B81" s="83"/>
      <c r="C81" s="1"/>
      <c r="D81" s="2"/>
      <c r="E81"/>
      <c r="F81" s="1"/>
      <c r="G81" s="1"/>
      <c r="H81" s="3"/>
    </row>
    <row r="82" spans="1:8" s="4" customFormat="1" ht="31.5" customHeight="1" x14ac:dyDescent="0.25">
      <c r="A82"/>
      <c r="B82" s="83"/>
      <c r="C82" s="1"/>
      <c r="D82" s="84"/>
      <c r="E82"/>
      <c r="F82" s="85"/>
      <c r="G82" s="85"/>
      <c r="H82" s="3"/>
    </row>
    <row r="83" spans="1:8" s="4" customFormat="1" x14ac:dyDescent="0.25">
      <c r="A83"/>
      <c r="B83"/>
      <c r="C83" s="1"/>
      <c r="D83" s="84"/>
      <c r="E83"/>
      <c r="F83" s="85"/>
      <c r="G83" s="85"/>
      <c r="H83" s="3"/>
    </row>
    <row r="84" spans="1:8" s="4" customFormat="1" x14ac:dyDescent="0.25">
      <c r="A84"/>
      <c r="B84"/>
      <c r="C84" s="1"/>
      <c r="D84" s="2"/>
      <c r="E84"/>
      <c r="F84" s="85"/>
      <c r="G84" s="85"/>
      <c r="H84" s="3"/>
    </row>
    <row r="85" spans="1:8" s="4" customFormat="1" x14ac:dyDescent="0.25">
      <c r="A85"/>
      <c r="B85"/>
      <c r="C85" s="1"/>
      <c r="D85" s="2"/>
      <c r="E85"/>
      <c r="F85" s="85"/>
      <c r="G85" s="85"/>
      <c r="H85" s="3"/>
    </row>
    <row r="86" spans="1:8" s="4" customFormat="1" x14ac:dyDescent="0.25">
      <c r="A86"/>
      <c r="B86"/>
      <c r="C86" s="1"/>
      <c r="D86" s="2"/>
      <c r="E86"/>
      <c r="F86" s="85"/>
      <c r="G86" s="85"/>
      <c r="H86" s="3"/>
    </row>
    <row r="87" spans="1:8" s="4" customFormat="1" x14ac:dyDescent="0.25">
      <c r="A87"/>
      <c r="B87"/>
      <c r="C87" s="1"/>
      <c r="D87" s="2"/>
      <c r="E87"/>
      <c r="F87" s="85"/>
      <c r="G87" s="85"/>
      <c r="H87" s="3"/>
    </row>
    <row r="88" spans="1:8" s="4" customFormat="1" x14ac:dyDescent="0.25">
      <c r="A88"/>
      <c r="B88"/>
      <c r="C88" s="1"/>
      <c r="D88" s="2"/>
      <c r="E88"/>
      <c r="F88" s="85"/>
      <c r="G88" s="85"/>
      <c r="H88" s="3"/>
    </row>
  </sheetData>
  <sheetProtection algorithmName="SHA-512" hashValue="+m499KiTKhOcpbC3tSZvTtBoaQcGsFN2nMy7leJ9Bug7IrqsUHq90dFnIv4+57DCokstSz2S5PmTwS+kKnwSMA==" saltValue="AVMcYlxgrXOynWSumvlCVA==" spinCount="100000" sheet="1" objects="1" scenarios="1"/>
  <protectedRanges>
    <protectedRange sqref="F11:H77" name="Intervallo8"/>
    <protectedRange algorithmName="SHA-512" hashValue="C7hLSPh3T6QugjnPiDSoMdNSXlAIpiJk0FhlOLTCF1dmB2BOhyd/IMAWEFlSGDnKnN+W4IHvgzBkTni2warIeQ==" saltValue="ne/jUC9S+sO4dPcZvZ9Q9g==" spinCount="100000" sqref="A10:D77" name="Intervallo_5"/>
  </protectedRanges>
  <mergeCells count="80">
    <mergeCell ref="F70:H70"/>
    <mergeCell ref="F72:H72"/>
    <mergeCell ref="F73:H73"/>
    <mergeCell ref="F22:H22"/>
    <mergeCell ref="F23:H23"/>
    <mergeCell ref="F24:H24"/>
    <mergeCell ref="F25:H25"/>
    <mergeCell ref="G26:H26"/>
    <mergeCell ref="F37:H37"/>
    <mergeCell ref="F38:H38"/>
    <mergeCell ref="G59:H59"/>
    <mergeCell ref="F50:H50"/>
    <mergeCell ref="F51:H51"/>
    <mergeCell ref="F52:H52"/>
    <mergeCell ref="F53:H53"/>
    <mergeCell ref="G58:H58"/>
    <mergeCell ref="F78:H78"/>
    <mergeCell ref="B79:E79"/>
    <mergeCell ref="F71:H71"/>
    <mergeCell ref="F77:H77"/>
    <mergeCell ref="F74:H74"/>
    <mergeCell ref="F75:H75"/>
    <mergeCell ref="F76:H76"/>
    <mergeCell ref="F66:H66"/>
    <mergeCell ref="F69:H69"/>
    <mergeCell ref="F67:H67"/>
    <mergeCell ref="F60:H60"/>
    <mergeCell ref="F61:H61"/>
    <mergeCell ref="F62:H62"/>
    <mergeCell ref="F63:H63"/>
    <mergeCell ref="F65:H65"/>
    <mergeCell ref="F68:H68"/>
    <mergeCell ref="F64:H64"/>
    <mergeCell ref="G28:H28"/>
    <mergeCell ref="G30:H30"/>
    <mergeCell ref="G31:H31"/>
    <mergeCell ref="G32:H32"/>
    <mergeCell ref="G29:H29"/>
    <mergeCell ref="F39:H39"/>
    <mergeCell ref="F40:H40"/>
    <mergeCell ref="F41:H41"/>
    <mergeCell ref="F42:H42"/>
    <mergeCell ref="F43:H43"/>
    <mergeCell ref="F21:H21"/>
    <mergeCell ref="F54:H54"/>
    <mergeCell ref="F56:H56"/>
    <mergeCell ref="F57:H57"/>
    <mergeCell ref="F46:H46"/>
    <mergeCell ref="F44:H44"/>
    <mergeCell ref="F45:H45"/>
    <mergeCell ref="G47:H47"/>
    <mergeCell ref="G27:H27"/>
    <mergeCell ref="G48:H48"/>
    <mergeCell ref="G49:H49"/>
    <mergeCell ref="F55:H55"/>
    <mergeCell ref="F33:H33"/>
    <mergeCell ref="F34:H34"/>
    <mergeCell ref="F35:H35"/>
    <mergeCell ref="F36:H36"/>
    <mergeCell ref="G13:H13"/>
    <mergeCell ref="G14:H14"/>
    <mergeCell ref="F15:H15"/>
    <mergeCell ref="F20:H20"/>
    <mergeCell ref="F16:H16"/>
    <mergeCell ref="F17:H17"/>
    <mergeCell ref="F18:H18"/>
    <mergeCell ref="F19:H19"/>
    <mergeCell ref="F10:H10"/>
    <mergeCell ref="F11:H11"/>
    <mergeCell ref="G12:H12"/>
    <mergeCell ref="A1:H2"/>
    <mergeCell ref="D3:G3"/>
    <mergeCell ref="D4:G4"/>
    <mergeCell ref="A5:H6"/>
    <mergeCell ref="A7:H7"/>
    <mergeCell ref="A8:B8"/>
    <mergeCell ref="E8:F8"/>
    <mergeCell ref="G8:H8"/>
    <mergeCell ref="A9:B9"/>
    <mergeCell ref="G9:H9"/>
  </mergeCells>
  <phoneticPr fontId="27" type="noConversion"/>
  <pageMargins left="0.11811023622047245" right="0.11811023622047245" top="0.35433070866141736" bottom="0.15748031496062992" header="0" footer="0"/>
  <pageSetup paperSize="9" scale="56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Pasqua2021</vt:lpstr>
      <vt:lpstr>Pasqua2021!_Hlk1892542</vt:lpstr>
      <vt:lpstr>Pasqua2021!Area_stampa</vt:lpstr>
      <vt:lpstr>Pasqua2021!Z_C24A96D8_ACC0_4120_A0BF_809CF878EA43__wvu_Cols</vt:lpstr>
      <vt:lpstr>Pasqua2021!Z_C24A96D8_ACC0_4120_A0BF_809CF878EA43__wvu_PrintArea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ghiaia</dc:creator>
  <cp:lastModifiedBy>Utente</cp:lastModifiedBy>
  <cp:lastPrinted>2021-03-01T05:23:25Z</cp:lastPrinted>
  <dcterms:created xsi:type="dcterms:W3CDTF">2019-10-13T07:06:33Z</dcterms:created>
  <dcterms:modified xsi:type="dcterms:W3CDTF">2021-03-02T22:18:31Z</dcterms:modified>
</cp:coreProperties>
</file>